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5600" windowHeight="11760" activeTab="2"/>
  </bookViews>
  <sheets>
    <sheet name="октябрь 2014" sheetId="1" r:id="rId1"/>
    <sheet name="октябрь 2014 (2)" sheetId="2" r:id="rId2"/>
    <sheet name="октябрь 2014 (3)" sheetId="3" r:id="rId3"/>
  </sheets>
  <definedNames>
    <definedName name="_xlnm.Print_Titles" localSheetId="0">'октябрь 2014'!$1:$3</definedName>
    <definedName name="_xlnm.Print_Titles" localSheetId="1">'октябрь 2014 (2)'!$1:$3</definedName>
    <definedName name="_xlnm.Print_Titles" localSheetId="2">'октябрь 2014 (3)'!$1:$3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6" i="3" l="1"/>
  <c r="K56" i="3"/>
  <c r="J56" i="3"/>
  <c r="I56" i="3"/>
  <c r="H56" i="3"/>
  <c r="G56" i="3"/>
  <c r="F56" i="3"/>
  <c r="E56" i="3"/>
  <c r="D56" i="3"/>
  <c r="C56" i="3"/>
  <c r="B56" i="3"/>
  <c r="L49" i="3"/>
  <c r="K49" i="3"/>
  <c r="J49" i="3"/>
  <c r="I49" i="3"/>
  <c r="H49" i="3"/>
  <c r="G49" i="3"/>
  <c r="F49" i="3"/>
  <c r="E49" i="3"/>
  <c r="D49" i="3"/>
  <c r="C49" i="3"/>
  <c r="B49" i="3"/>
  <c r="L42" i="3"/>
  <c r="L57" i="3"/>
  <c r="K42" i="3"/>
  <c r="K57" i="3"/>
  <c r="J42" i="3"/>
  <c r="J57" i="3"/>
  <c r="I42" i="3"/>
  <c r="I57" i="3"/>
  <c r="H42" i="3"/>
  <c r="H57" i="3"/>
  <c r="G42" i="3"/>
  <c r="G57" i="3"/>
  <c r="F42" i="3"/>
  <c r="F57" i="3"/>
  <c r="E42" i="3"/>
  <c r="E57" i="3"/>
  <c r="D42" i="3"/>
  <c r="D57" i="3"/>
  <c r="C42" i="3"/>
  <c r="C57" i="3"/>
  <c r="B42" i="3"/>
  <c r="B57" i="3"/>
  <c r="L34" i="3"/>
  <c r="K34" i="3"/>
  <c r="J34" i="3"/>
  <c r="I34" i="3"/>
  <c r="H34" i="3"/>
  <c r="G34" i="3"/>
  <c r="F34" i="3"/>
  <c r="E34" i="3"/>
  <c r="D34" i="3"/>
  <c r="C34" i="3"/>
  <c r="B34" i="3"/>
  <c r="L25" i="3"/>
  <c r="L35" i="3"/>
  <c r="K25" i="3"/>
  <c r="K35" i="3"/>
  <c r="J25" i="3"/>
  <c r="J35" i="3"/>
  <c r="I25" i="3"/>
  <c r="I35" i="3"/>
  <c r="H25" i="3"/>
  <c r="H35" i="3"/>
  <c r="G25" i="3"/>
  <c r="G35" i="3"/>
  <c r="F25" i="3"/>
  <c r="F35" i="3"/>
  <c r="E25" i="3"/>
  <c r="E35" i="3"/>
  <c r="D25" i="3"/>
  <c r="D35" i="3"/>
  <c r="C25" i="3"/>
  <c r="C35" i="3"/>
  <c r="B25" i="3"/>
  <c r="B35" i="3"/>
  <c r="L17" i="3"/>
  <c r="K17" i="3"/>
  <c r="J17" i="3"/>
  <c r="I17" i="3"/>
  <c r="H17" i="3"/>
  <c r="G17" i="3"/>
  <c r="F17" i="3"/>
  <c r="E17" i="3"/>
  <c r="D17" i="3"/>
  <c r="C17" i="3"/>
  <c r="B17" i="3"/>
  <c r="L10" i="3"/>
  <c r="L18" i="3"/>
  <c r="L58" i="3"/>
  <c r="K10" i="3"/>
  <c r="K18" i="3"/>
  <c r="K58" i="3"/>
  <c r="J10" i="3"/>
  <c r="J18" i="3"/>
  <c r="J58" i="3"/>
  <c r="I10" i="3"/>
  <c r="I18" i="3"/>
  <c r="I58" i="3"/>
  <c r="H10" i="3"/>
  <c r="H18" i="3"/>
  <c r="H58" i="3"/>
  <c r="G10" i="3"/>
  <c r="G18" i="3"/>
  <c r="G58" i="3"/>
  <c r="F10" i="3"/>
  <c r="F18" i="3"/>
  <c r="F58" i="3"/>
  <c r="E10" i="3"/>
  <c r="E18" i="3"/>
  <c r="E58" i="3"/>
  <c r="D10" i="3"/>
  <c r="D18" i="3"/>
  <c r="D58" i="3"/>
  <c r="C10" i="3"/>
  <c r="C18" i="3"/>
  <c r="C58" i="3"/>
  <c r="B10" i="3"/>
  <c r="B18" i="3"/>
  <c r="B58" i="3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R42" i="2"/>
  <c r="R57" i="2"/>
  <c r="Q42" i="2"/>
  <c r="Q57" i="2"/>
  <c r="P42" i="2"/>
  <c r="P57" i="2"/>
  <c r="O42" i="2"/>
  <c r="O57" i="2"/>
  <c r="N42" i="2"/>
  <c r="N57" i="2"/>
  <c r="M42" i="2"/>
  <c r="M57" i="2"/>
  <c r="L42" i="2"/>
  <c r="L57" i="2"/>
  <c r="K42" i="2"/>
  <c r="K57" i="2"/>
  <c r="J42" i="2"/>
  <c r="J57" i="2"/>
  <c r="I42" i="2"/>
  <c r="I57" i="2"/>
  <c r="H42" i="2"/>
  <c r="H57" i="2"/>
  <c r="G42" i="2"/>
  <c r="G57" i="2"/>
  <c r="F42" i="2"/>
  <c r="F57" i="2"/>
  <c r="E42" i="2"/>
  <c r="E57" i="2"/>
  <c r="D42" i="2"/>
  <c r="D57" i="2"/>
  <c r="C42" i="2"/>
  <c r="C57" i="2"/>
  <c r="B42" i="2"/>
  <c r="B57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R25" i="2"/>
  <c r="R35" i="2"/>
  <c r="Q25" i="2"/>
  <c r="Q35" i="2"/>
  <c r="P25" i="2"/>
  <c r="P35" i="2"/>
  <c r="O25" i="2"/>
  <c r="O35" i="2"/>
  <c r="N25" i="2"/>
  <c r="N35" i="2"/>
  <c r="M25" i="2"/>
  <c r="M35" i="2"/>
  <c r="L25" i="2"/>
  <c r="L35" i="2"/>
  <c r="K25" i="2"/>
  <c r="K35" i="2"/>
  <c r="J25" i="2"/>
  <c r="J35" i="2"/>
  <c r="I25" i="2"/>
  <c r="I35" i="2"/>
  <c r="H25" i="2"/>
  <c r="H35" i="2"/>
  <c r="G25" i="2"/>
  <c r="G35" i="2"/>
  <c r="F25" i="2"/>
  <c r="F35" i="2"/>
  <c r="E25" i="2"/>
  <c r="E35" i="2"/>
  <c r="D25" i="2"/>
  <c r="D35" i="2"/>
  <c r="C25" i="2"/>
  <c r="C35" i="2"/>
  <c r="B25" i="2"/>
  <c r="B35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R10" i="2"/>
  <c r="R18" i="2"/>
  <c r="R58" i="2"/>
  <c r="Q10" i="2"/>
  <c r="Q18" i="2"/>
  <c r="Q58" i="2"/>
  <c r="P10" i="2"/>
  <c r="P18" i="2"/>
  <c r="P58" i="2"/>
  <c r="O10" i="2"/>
  <c r="O18" i="2"/>
  <c r="O58" i="2"/>
  <c r="N10" i="2"/>
  <c r="N18" i="2"/>
  <c r="N58" i="2"/>
  <c r="M10" i="2"/>
  <c r="M18" i="2"/>
  <c r="M58" i="2"/>
  <c r="L10" i="2"/>
  <c r="L18" i="2"/>
  <c r="L58" i="2"/>
  <c r="K10" i="2"/>
  <c r="K18" i="2"/>
  <c r="K58" i="2"/>
  <c r="J10" i="2"/>
  <c r="J18" i="2"/>
  <c r="J58" i="2"/>
  <c r="I10" i="2"/>
  <c r="I18" i="2"/>
  <c r="I58" i="2"/>
  <c r="H10" i="2"/>
  <c r="H18" i="2"/>
  <c r="H58" i="2"/>
  <c r="G10" i="2"/>
  <c r="G18" i="2"/>
  <c r="G58" i="2"/>
  <c r="F10" i="2"/>
  <c r="F18" i="2"/>
  <c r="F58" i="2"/>
  <c r="E10" i="2"/>
  <c r="E18" i="2"/>
  <c r="E58" i="2"/>
  <c r="D10" i="2"/>
  <c r="D18" i="2"/>
  <c r="D58" i="2"/>
  <c r="C10" i="2"/>
  <c r="C18" i="2"/>
  <c r="C58" i="2"/>
  <c r="B10" i="2"/>
  <c r="B18" i="2"/>
  <c r="B58" i="2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</calcChain>
</file>

<file path=xl/sharedStrings.xml><?xml version="1.0" encoding="utf-8"?>
<sst xmlns="http://schemas.openxmlformats.org/spreadsheetml/2006/main" count="227" uniqueCount="85">
  <si>
    <t>Обобщенное значение показателя</t>
  </si>
  <si>
    <t xml:space="preserve">  9. затрудняюсь ответить</t>
  </si>
  <si>
    <t xml:space="preserve">  4. определенно нет</t>
  </si>
  <si>
    <t xml:space="preserve">  3. скорее нет</t>
  </si>
  <si>
    <t xml:space="preserve">  2. скорее да</t>
  </si>
  <si>
    <t xml:space="preserve">  1. определенно да</t>
  </si>
  <si>
    <t xml:space="preserve">  2. скорее, доверяю</t>
  </si>
  <si>
    <t xml:space="preserve">  1. определенно, доверяю</t>
  </si>
  <si>
    <t>ИНДЕКС ДОВЕРИЯ ПОЛИЦИИ</t>
  </si>
  <si>
    <t>ГОТОВНОСТЬ К СОТРУДНИЧЕСТВУ С ПОЛИЦИЕЙ</t>
  </si>
  <si>
    <t xml:space="preserve">  9. Затрудняюсь ответить</t>
  </si>
  <si>
    <t>P7.  КАК ВЫ ДУМАЕТЕ, ЕСЛИ ВЫ СТАНЕТЕ СВИДЕТЕЛЕМ ДОРОЖНО-ТРАНСПОРТНОГО ПРОИСШЕСТВИЯ ИЛИ ПРЕСТУПЛЕНИЯ - ДАДИТЕ ЛИ ВЫ ПОЛИЦИИ СВИДЕТЕЛЬСКИЕ ПОКАЗАНИЯ ИЛИ НЕТ?</t>
  </si>
  <si>
    <t>P6.  КАК ВЫ ДУМАЕТЕ, ЕСЛИ ВЫ СТАНЕТЕ СВИДЕТЕЛЕМ ИЗБИЕНИЯ, ОГРАБЛЕНИЯ, КРАЖИ И Т.П. СЛУЧАЕВ НАСИЛИЯ - ВЫЗОВЕТЕ ЛИ ВЫ ПОЛИЦИЮ ИЛИ НЕТ?</t>
  </si>
  <si>
    <t>P5.  КАК ВЫ ДУМАЕТЕ, ДОЛЖНЫ ЛИ ГРАЖДАНЕ ПОМОГАТЬ ПОЛИЦИИ В ЕЕ РАБОТЕ?</t>
  </si>
  <si>
    <t>ОТНОШЕНИЕ К ПОЛИЦИИ</t>
  </si>
  <si>
    <t xml:space="preserve">  7. Затрудняюсь ответить</t>
  </si>
  <si>
    <t xml:space="preserve">  6. возмущение, негодование</t>
  </si>
  <si>
    <t xml:space="preserve">  5. опасение, страх</t>
  </si>
  <si>
    <t xml:space="preserve">  4. антипатию</t>
  </si>
  <si>
    <t xml:space="preserve">  3. симпатию</t>
  </si>
  <si>
    <t xml:space="preserve">  2. уважение</t>
  </si>
  <si>
    <t xml:space="preserve">  1. доверие</t>
  </si>
  <si>
    <t>P4.  КАКИЕ ЧУВСТВА ВЫЗЫВАЮТ У ВАС РАБОТНИКИ ПОЛИЦИИ ВАШЕГО ГОРОДА/РАЙОНА?</t>
  </si>
  <si>
    <t xml:space="preserve">  4. определенно, отношусь с недоверием</t>
  </si>
  <si>
    <t xml:space="preserve">  3. скорее, отношусь с недоверием</t>
  </si>
  <si>
    <t>P3. ДОВЕРЯЕТЕ ЛИ ВЫ РАБОТНИКАМ ПОЛИЦИИ ВАШЕГО ГОРОДА/РАЙОНА - ИЛИ, НАПРОТИВ, ОТНОСИТЕСЬ К НИМ С НЕДОВЕРИЕМ?</t>
  </si>
  <si>
    <t>ОЦЕНКА ДЕЯТЕЛЬНОСТИ ПОЛИЦИИ</t>
  </si>
  <si>
    <t>P2.  КАК ВЫ СЧИТАЕТЕ, СПОСОБНА ЛИ ПОЛИЦИЯ ВАШЕГО ГОРОДА/РАЙОНА ЗАЩИТИТЬ ВАС/ВАШУ СЕМЬЮ ОТ ПРЕСТУПНИКОВ?</t>
  </si>
  <si>
    <t>P1. УДОВЛЕТВОРЕНЫ ЛИ ВЫ В НАСТОЯЩЕЕ ВРЕМЯ РАБОТОЙ ПОЛИЦИИ ВАШЕГО ГОРОДА/РАЙОНА?</t>
  </si>
  <si>
    <t xml:space="preserve">Число опрошенных       </t>
  </si>
  <si>
    <t>безработный</t>
  </si>
  <si>
    <t>домохозяйка</t>
  </si>
  <si>
    <t>пенсионеры</t>
  </si>
  <si>
    <t>учащийся, студент</t>
  </si>
  <si>
    <t>рабочий</t>
  </si>
  <si>
    <t>служащий</t>
  </si>
  <si>
    <t>военнослужащий</t>
  </si>
  <si>
    <t>специалист</t>
  </si>
  <si>
    <t>руководитель</t>
  </si>
  <si>
    <t>предприниматель</t>
  </si>
  <si>
    <t>село</t>
  </si>
  <si>
    <t>города до 100 тыс.</t>
  </si>
  <si>
    <t>от 100 до 500 тыс.</t>
  </si>
  <si>
    <t>более 500 тыс.</t>
  </si>
  <si>
    <t>Москва</t>
  </si>
  <si>
    <t>Дальневосточный</t>
  </si>
  <si>
    <t>Сибирский</t>
  </si>
  <si>
    <t>Уральский</t>
  </si>
  <si>
    <t>Поволжский</t>
  </si>
  <si>
    <t>Южный</t>
  </si>
  <si>
    <t>Центральный</t>
  </si>
  <si>
    <t>Северо-Западный</t>
  </si>
  <si>
    <t>низший слой</t>
  </si>
  <si>
    <t>нижняя часть среднего слоя</t>
  </si>
  <si>
    <t>средняя часть среднего слоя</t>
  </si>
  <si>
    <t>верхняя часть среднего слоя</t>
  </si>
  <si>
    <t>можем купить автомобиль</t>
  </si>
  <si>
    <t>можем покупать ТДП</t>
  </si>
  <si>
    <t>на продукты и одежду</t>
  </si>
  <si>
    <t>только на продукты</t>
  </si>
  <si>
    <t>высокий                    (свыше 40000р)</t>
  </si>
  <si>
    <t>средне-высокий (25000-40000р)</t>
  </si>
  <si>
    <t>средне-низкий (15000-25000р)</t>
  </si>
  <si>
    <t>низкий                         (до 15000р)</t>
  </si>
  <si>
    <t>ниже среднего</t>
  </si>
  <si>
    <t>среднее</t>
  </si>
  <si>
    <t>среднее специальное</t>
  </si>
  <si>
    <t>высшее</t>
  </si>
  <si>
    <t>55 лет и старше</t>
  </si>
  <si>
    <t>40-54 года</t>
  </si>
  <si>
    <t>25-39 года</t>
  </si>
  <si>
    <t>18-24 года</t>
  </si>
  <si>
    <t>женский</t>
  </si>
  <si>
    <t>мужской</t>
  </si>
  <si>
    <t>Всего</t>
  </si>
  <si>
    <t>РОД ЗАНЯТИЙ</t>
  </si>
  <si>
    <t>НАСЕЛЕННЫЙ ПУНКТ</t>
  </si>
  <si>
    <t>ФЕДЕРАЛЬНЫЙ ОКРУГ</t>
  </si>
  <si>
    <t>СОЦИАЛЬНЫЙ СЛОЙ</t>
  </si>
  <si>
    <t>ПОТРЕБИТЕЛЬСКИЙ СТАТУС</t>
  </si>
  <si>
    <t>СЕМЕЙНЫЙ ДОХОД</t>
  </si>
  <si>
    <t>ОБРАЗОВАНИЕ</t>
  </si>
  <si>
    <t>ВОЗРАСТ</t>
  </si>
  <si>
    <t>ПОЛ</t>
  </si>
  <si>
    <t xml:space="preserve">Опрос по репрезентативной выборке населения России, 1600 человек в возрасте 18 лет и старше, проведен 24-27 октября 2014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</si>
</sst>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activeCell="A36" sqref="A36:XFD36"/>
    </sheetView>
  </sheetViews>
  <sheetFormatPr defaultColWidth="8.85546875" defaultRowHeight="15" x14ac:dyDescent="0.25"/>
  <cols>
    <col min="1" max="1" width="50.42578125" style="5" customWidth="1"/>
    <col min="2" max="2" width="5.7109375" style="3" customWidth="1"/>
    <col min="3" max="4" width="4.85546875" style="4" customWidth="1"/>
    <col min="5" max="8" width="4.85546875" style="3" customWidth="1"/>
    <col min="9" max="12" width="4.85546875" style="4" customWidth="1"/>
    <col min="13" max="16" width="4.85546875" style="3" customWidth="1"/>
    <col min="17" max="20" width="4.85546875" style="4" customWidth="1"/>
    <col min="21" max="21" width="8.85546875" style="2"/>
    <col min="22" max="16384" width="8.85546875" style="1"/>
  </cols>
  <sheetData>
    <row r="1" spans="1:21" s="14" customFormat="1" ht="30" customHeight="1" x14ac:dyDescent="0.25">
      <c r="A1" s="33" t="s">
        <v>84</v>
      </c>
      <c r="B1" s="34" t="s">
        <v>74</v>
      </c>
      <c r="C1" s="35" t="s">
        <v>83</v>
      </c>
      <c r="D1" s="35"/>
      <c r="E1" s="36" t="s">
        <v>82</v>
      </c>
      <c r="F1" s="36"/>
      <c r="G1" s="36"/>
      <c r="H1" s="36"/>
      <c r="I1" s="35" t="s">
        <v>81</v>
      </c>
      <c r="J1" s="35"/>
      <c r="K1" s="35"/>
      <c r="L1" s="35"/>
      <c r="M1" s="36" t="s">
        <v>80</v>
      </c>
      <c r="N1" s="36"/>
      <c r="O1" s="36"/>
      <c r="P1" s="36"/>
      <c r="Q1" s="35" t="s">
        <v>79</v>
      </c>
      <c r="R1" s="35"/>
      <c r="S1" s="35"/>
      <c r="T1" s="35"/>
    </row>
    <row r="2" spans="1:21" s="12" customFormat="1" ht="85.5" customHeight="1" x14ac:dyDescent="0.25">
      <c r="A2" s="33"/>
      <c r="B2" s="34"/>
      <c r="C2" s="16" t="s">
        <v>73</v>
      </c>
      <c r="D2" s="16" t="s">
        <v>72</v>
      </c>
      <c r="E2" s="17" t="s">
        <v>71</v>
      </c>
      <c r="F2" s="17" t="s">
        <v>70</v>
      </c>
      <c r="G2" s="17" t="s">
        <v>69</v>
      </c>
      <c r="H2" s="17" t="s">
        <v>68</v>
      </c>
      <c r="I2" s="16" t="s">
        <v>67</v>
      </c>
      <c r="J2" s="16" t="s">
        <v>66</v>
      </c>
      <c r="K2" s="16" t="s">
        <v>65</v>
      </c>
      <c r="L2" s="16" t="s">
        <v>64</v>
      </c>
      <c r="M2" s="17" t="s">
        <v>63</v>
      </c>
      <c r="N2" s="17" t="s">
        <v>62</v>
      </c>
      <c r="O2" s="17" t="s">
        <v>61</v>
      </c>
      <c r="P2" s="17" t="s">
        <v>60</v>
      </c>
      <c r="Q2" s="16" t="s">
        <v>59</v>
      </c>
      <c r="R2" s="16" t="s">
        <v>58</v>
      </c>
      <c r="S2" s="16" t="s">
        <v>57</v>
      </c>
      <c r="T2" s="16" t="s">
        <v>56</v>
      </c>
      <c r="U2" s="13"/>
    </row>
    <row r="3" spans="1:21" x14ac:dyDescent="0.25">
      <c r="A3" s="19" t="s">
        <v>29</v>
      </c>
      <c r="B3" s="19">
        <v>1600</v>
      </c>
      <c r="C3" s="20">
        <v>719</v>
      </c>
      <c r="D3" s="20">
        <v>881</v>
      </c>
      <c r="E3" s="19">
        <v>222</v>
      </c>
      <c r="F3" s="19">
        <v>459</v>
      </c>
      <c r="G3" s="19">
        <v>429</v>
      </c>
      <c r="H3" s="19">
        <v>491</v>
      </c>
      <c r="I3" s="20">
        <v>485</v>
      </c>
      <c r="J3" s="20">
        <v>526</v>
      </c>
      <c r="K3" s="20">
        <v>283</v>
      </c>
      <c r="L3" s="20">
        <v>305</v>
      </c>
      <c r="M3" s="19">
        <v>207</v>
      </c>
      <c r="N3" s="19">
        <v>357</v>
      </c>
      <c r="O3" s="19">
        <v>387</v>
      </c>
      <c r="P3" s="19">
        <v>307</v>
      </c>
      <c r="Q3" s="20">
        <v>224</v>
      </c>
      <c r="R3" s="20">
        <v>833</v>
      </c>
      <c r="S3" s="20">
        <v>464</v>
      </c>
      <c r="T3" s="20">
        <v>75</v>
      </c>
    </row>
    <row r="4" spans="1:21" x14ac:dyDescent="0.25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1" x14ac:dyDescent="0.25">
      <c r="A5" s="18" t="s">
        <v>5</v>
      </c>
      <c r="B5" s="19">
        <v>6.2</v>
      </c>
      <c r="C5" s="20">
        <v>5.8</v>
      </c>
      <c r="D5" s="20">
        <v>6.6</v>
      </c>
      <c r="E5" s="19">
        <v>5.9</v>
      </c>
      <c r="F5" s="19">
        <v>7.6</v>
      </c>
      <c r="G5" s="19">
        <v>5.4</v>
      </c>
      <c r="H5" s="19">
        <v>5.8</v>
      </c>
      <c r="I5" s="20">
        <v>6.9</v>
      </c>
      <c r="J5" s="20">
        <v>6.6</v>
      </c>
      <c r="K5" s="20">
        <v>4.9000000000000004</v>
      </c>
      <c r="L5" s="20">
        <v>5.7</v>
      </c>
      <c r="M5" s="19">
        <v>4.9000000000000004</v>
      </c>
      <c r="N5" s="19">
        <v>7.8</v>
      </c>
      <c r="O5" s="19">
        <v>5.6</v>
      </c>
      <c r="P5" s="19">
        <v>6.7</v>
      </c>
      <c r="Q5" s="20">
        <v>6.4</v>
      </c>
      <c r="R5" s="20">
        <v>5</v>
      </c>
      <c r="S5" s="20">
        <v>7.2</v>
      </c>
      <c r="T5" s="20">
        <v>13.7</v>
      </c>
    </row>
    <row r="6" spans="1:21" x14ac:dyDescent="0.25">
      <c r="A6" s="18" t="s">
        <v>4</v>
      </c>
      <c r="B6" s="19">
        <v>39.700000000000003</v>
      </c>
      <c r="C6" s="20">
        <v>35.9</v>
      </c>
      <c r="D6" s="20">
        <v>42.8</v>
      </c>
      <c r="E6" s="19">
        <v>45.8</v>
      </c>
      <c r="F6" s="19">
        <v>39.6</v>
      </c>
      <c r="G6" s="19">
        <v>34.1</v>
      </c>
      <c r="H6" s="19">
        <v>42</v>
      </c>
      <c r="I6" s="20">
        <v>40.200000000000003</v>
      </c>
      <c r="J6" s="20">
        <v>38</v>
      </c>
      <c r="K6" s="20">
        <v>38.6</v>
      </c>
      <c r="L6" s="20">
        <v>42.8</v>
      </c>
      <c r="M6" s="19">
        <v>40.799999999999997</v>
      </c>
      <c r="N6" s="19">
        <v>37.299999999999997</v>
      </c>
      <c r="O6" s="19">
        <v>38.9</v>
      </c>
      <c r="P6" s="19">
        <v>46.1</v>
      </c>
      <c r="Q6" s="20">
        <v>28.6</v>
      </c>
      <c r="R6" s="20">
        <v>40.4</v>
      </c>
      <c r="S6" s="20">
        <v>43.6</v>
      </c>
      <c r="T6" s="20">
        <v>42.9</v>
      </c>
    </row>
    <row r="7" spans="1:21" x14ac:dyDescent="0.25">
      <c r="A7" s="18" t="s">
        <v>3</v>
      </c>
      <c r="B7" s="19">
        <v>28.2</v>
      </c>
      <c r="C7" s="20">
        <v>32.5</v>
      </c>
      <c r="D7" s="20">
        <v>24.8</v>
      </c>
      <c r="E7" s="19">
        <v>24</v>
      </c>
      <c r="F7" s="19">
        <v>29.1</v>
      </c>
      <c r="G7" s="19">
        <v>31.4</v>
      </c>
      <c r="H7" s="19">
        <v>26.6</v>
      </c>
      <c r="I7" s="20">
        <v>28.4</v>
      </c>
      <c r="J7" s="20">
        <v>28.1</v>
      </c>
      <c r="K7" s="20">
        <v>31.1</v>
      </c>
      <c r="L7" s="20">
        <v>25.5</v>
      </c>
      <c r="M7" s="19">
        <v>24.6</v>
      </c>
      <c r="N7" s="19">
        <v>26.2</v>
      </c>
      <c r="O7" s="19">
        <v>24.7</v>
      </c>
      <c r="P7" s="19">
        <v>35.6</v>
      </c>
      <c r="Q7" s="20">
        <v>27.6</v>
      </c>
      <c r="R7" s="20">
        <v>26.9</v>
      </c>
      <c r="S7" s="20">
        <v>31.1</v>
      </c>
      <c r="T7" s="20">
        <v>28</v>
      </c>
    </row>
    <row r="8" spans="1:21" x14ac:dyDescent="0.25">
      <c r="A8" s="18" t="s">
        <v>2</v>
      </c>
      <c r="B8" s="19">
        <v>9.4</v>
      </c>
      <c r="C8" s="20">
        <v>13.1</v>
      </c>
      <c r="D8" s="20">
        <v>6.5</v>
      </c>
      <c r="E8" s="19">
        <v>7.1</v>
      </c>
      <c r="F8" s="19">
        <v>11.4</v>
      </c>
      <c r="G8" s="19">
        <v>9.8000000000000007</v>
      </c>
      <c r="H8" s="19">
        <v>8.3000000000000007</v>
      </c>
      <c r="I8" s="20">
        <v>8.3000000000000007</v>
      </c>
      <c r="J8" s="20">
        <v>11.6</v>
      </c>
      <c r="K8" s="20">
        <v>10.8</v>
      </c>
      <c r="L8" s="20">
        <v>6.2</v>
      </c>
      <c r="M8" s="19">
        <v>12.5</v>
      </c>
      <c r="N8" s="19">
        <v>9.4</v>
      </c>
      <c r="O8" s="19">
        <v>11.7</v>
      </c>
      <c r="P8" s="19">
        <v>4.4000000000000004</v>
      </c>
      <c r="Q8" s="20">
        <v>10.6</v>
      </c>
      <c r="R8" s="20">
        <v>9.8000000000000007</v>
      </c>
      <c r="S8" s="20">
        <v>7.8</v>
      </c>
      <c r="T8" s="20">
        <v>11.1</v>
      </c>
    </row>
    <row r="9" spans="1:21" x14ac:dyDescent="0.25">
      <c r="A9" s="18" t="s">
        <v>10</v>
      </c>
      <c r="B9" s="19">
        <v>16.399999999999999</v>
      </c>
      <c r="C9" s="20">
        <v>12.8</v>
      </c>
      <c r="D9" s="20">
        <v>19.3</v>
      </c>
      <c r="E9" s="19">
        <v>17.3</v>
      </c>
      <c r="F9" s="19">
        <v>12.2</v>
      </c>
      <c r="G9" s="19">
        <v>19.3</v>
      </c>
      <c r="H9" s="19">
        <v>17.3</v>
      </c>
      <c r="I9" s="20">
        <v>16.100000000000001</v>
      </c>
      <c r="J9" s="20">
        <v>15.6</v>
      </c>
      <c r="K9" s="20">
        <v>14.5</v>
      </c>
      <c r="L9" s="20">
        <v>19.8</v>
      </c>
      <c r="M9" s="19">
        <v>17.2</v>
      </c>
      <c r="N9" s="19">
        <v>19.3</v>
      </c>
      <c r="O9" s="19">
        <v>19.100000000000001</v>
      </c>
      <c r="P9" s="19">
        <v>7.2</v>
      </c>
      <c r="Q9" s="20">
        <v>26.8</v>
      </c>
      <c r="R9" s="20">
        <v>17.899999999999999</v>
      </c>
      <c r="S9" s="20">
        <v>10.4</v>
      </c>
      <c r="T9" s="20">
        <v>4.4000000000000004</v>
      </c>
    </row>
    <row r="10" spans="1:21" s="10" customFormat="1" x14ac:dyDescent="0.25">
      <c r="A10" s="21" t="s">
        <v>0</v>
      </c>
      <c r="B10" s="22">
        <f t="shared" ref="B10:T10" si="0">B5+0.5*B6-0.5*B7-B8</f>
        <v>2.5500000000000007</v>
      </c>
      <c r="C10" s="23">
        <f t="shared" si="0"/>
        <v>-5.6</v>
      </c>
      <c r="D10" s="23">
        <f t="shared" si="0"/>
        <v>9.1</v>
      </c>
      <c r="E10" s="22">
        <f t="shared" si="0"/>
        <v>9.6999999999999975</v>
      </c>
      <c r="F10" s="22">
        <f t="shared" si="0"/>
        <v>1.4499999999999975</v>
      </c>
      <c r="G10" s="22">
        <f t="shared" si="0"/>
        <v>-3.0499999999999972</v>
      </c>
      <c r="H10" s="22">
        <f t="shared" si="0"/>
        <v>5.1999999999999993</v>
      </c>
      <c r="I10" s="23">
        <f t="shared" si="0"/>
        <v>4.5</v>
      </c>
      <c r="J10" s="23">
        <f t="shared" si="0"/>
        <v>-4.9999999999998934E-2</v>
      </c>
      <c r="K10" s="23">
        <f t="shared" si="0"/>
        <v>-2.1499999999999986</v>
      </c>
      <c r="L10" s="23">
        <f t="shared" si="0"/>
        <v>8.1499999999999986</v>
      </c>
      <c r="M10" s="22">
        <f t="shared" si="0"/>
        <v>0.49999999999999645</v>
      </c>
      <c r="N10" s="22">
        <f t="shared" si="0"/>
        <v>3.9499999999999993</v>
      </c>
      <c r="O10" s="22">
        <f t="shared" si="0"/>
        <v>0.99999999999999822</v>
      </c>
      <c r="P10" s="22">
        <f t="shared" si="0"/>
        <v>7.5499999999999989</v>
      </c>
      <c r="Q10" s="23">
        <f t="shared" si="0"/>
        <v>-3.6999999999999975</v>
      </c>
      <c r="R10" s="23">
        <f t="shared" si="0"/>
        <v>1.9499999999999993</v>
      </c>
      <c r="S10" s="23">
        <f t="shared" si="0"/>
        <v>5.6499999999999995</v>
      </c>
      <c r="T10" s="23">
        <f t="shared" si="0"/>
        <v>10.049999999999999</v>
      </c>
      <c r="U10" s="11"/>
    </row>
    <row r="11" spans="1:21" x14ac:dyDescent="0.25">
      <c r="A11" s="31" t="s">
        <v>27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1" x14ac:dyDescent="0.25">
      <c r="A12" s="18" t="s">
        <v>5</v>
      </c>
      <c r="B12" s="19">
        <v>6.3</v>
      </c>
      <c r="C12" s="20">
        <v>5.6</v>
      </c>
      <c r="D12" s="20">
        <v>6.9</v>
      </c>
      <c r="E12" s="19">
        <v>5.3</v>
      </c>
      <c r="F12" s="19">
        <v>7.3</v>
      </c>
      <c r="G12" s="19">
        <v>5.0999999999999996</v>
      </c>
      <c r="H12" s="19">
        <v>7</v>
      </c>
      <c r="I12" s="20">
        <v>6.4</v>
      </c>
      <c r="J12" s="20">
        <v>6.4</v>
      </c>
      <c r="K12" s="20">
        <v>7.3</v>
      </c>
      <c r="L12" s="20">
        <v>5.3</v>
      </c>
      <c r="M12" s="19">
        <v>3.4</v>
      </c>
      <c r="N12" s="19">
        <v>10.1</v>
      </c>
      <c r="O12" s="19">
        <v>3.8</v>
      </c>
      <c r="P12" s="19">
        <v>6.3</v>
      </c>
      <c r="Q12" s="20">
        <v>4.5999999999999996</v>
      </c>
      <c r="R12" s="20">
        <v>5.8</v>
      </c>
      <c r="S12" s="20">
        <v>7.1</v>
      </c>
      <c r="T12" s="20">
        <v>13.1</v>
      </c>
    </row>
    <row r="13" spans="1:21" x14ac:dyDescent="0.25">
      <c r="A13" s="18" t="s">
        <v>4</v>
      </c>
      <c r="B13" s="19">
        <v>39.5</v>
      </c>
      <c r="C13" s="20">
        <v>34</v>
      </c>
      <c r="D13" s="20">
        <v>44</v>
      </c>
      <c r="E13" s="19">
        <v>42.7</v>
      </c>
      <c r="F13" s="19">
        <v>41.7</v>
      </c>
      <c r="G13" s="19">
        <v>36.299999999999997</v>
      </c>
      <c r="H13" s="19">
        <v>38.799999999999997</v>
      </c>
      <c r="I13" s="20">
        <v>43.5</v>
      </c>
      <c r="J13" s="20">
        <v>38.6</v>
      </c>
      <c r="K13" s="20">
        <v>34.299999999999997</v>
      </c>
      <c r="L13" s="20">
        <v>39.299999999999997</v>
      </c>
      <c r="M13" s="19">
        <v>36.9</v>
      </c>
      <c r="N13" s="19">
        <v>38.6</v>
      </c>
      <c r="O13" s="19">
        <v>38.6</v>
      </c>
      <c r="P13" s="19">
        <v>47.4</v>
      </c>
      <c r="Q13" s="20">
        <v>29.7</v>
      </c>
      <c r="R13" s="20">
        <v>39.799999999999997</v>
      </c>
      <c r="S13" s="20">
        <v>42.8</v>
      </c>
      <c r="T13" s="20">
        <v>45.9</v>
      </c>
    </row>
    <row r="14" spans="1:21" x14ac:dyDescent="0.25">
      <c r="A14" s="18" t="s">
        <v>3</v>
      </c>
      <c r="B14" s="19">
        <v>30.3</v>
      </c>
      <c r="C14" s="20">
        <v>35.4</v>
      </c>
      <c r="D14" s="20">
        <v>26.1</v>
      </c>
      <c r="E14" s="19">
        <v>26.7</v>
      </c>
      <c r="F14" s="19">
        <v>30.8</v>
      </c>
      <c r="G14" s="19">
        <v>31.8</v>
      </c>
      <c r="H14" s="19">
        <v>30</v>
      </c>
      <c r="I14" s="20">
        <v>27.4</v>
      </c>
      <c r="J14" s="20">
        <v>31.5</v>
      </c>
      <c r="K14" s="20">
        <v>30.1</v>
      </c>
      <c r="L14" s="20">
        <v>32.799999999999997</v>
      </c>
      <c r="M14" s="19">
        <v>31.5</v>
      </c>
      <c r="N14" s="19">
        <v>29</v>
      </c>
      <c r="O14" s="19">
        <v>31.7</v>
      </c>
      <c r="P14" s="19">
        <v>31.7</v>
      </c>
      <c r="Q14" s="20">
        <v>34.700000000000003</v>
      </c>
      <c r="R14" s="20">
        <v>29.6</v>
      </c>
      <c r="S14" s="20">
        <v>30.3</v>
      </c>
      <c r="T14" s="20">
        <v>23.3</v>
      </c>
    </row>
    <row r="15" spans="1:21" x14ac:dyDescent="0.25">
      <c r="A15" s="18" t="s">
        <v>2</v>
      </c>
      <c r="B15" s="19">
        <v>10</v>
      </c>
      <c r="C15" s="20">
        <v>13.1</v>
      </c>
      <c r="D15" s="20">
        <v>7.4</v>
      </c>
      <c r="E15" s="19">
        <v>9.1</v>
      </c>
      <c r="F15" s="19">
        <v>10.1</v>
      </c>
      <c r="G15" s="19">
        <v>10.9</v>
      </c>
      <c r="H15" s="19">
        <v>9.4</v>
      </c>
      <c r="I15" s="20">
        <v>8.1999999999999993</v>
      </c>
      <c r="J15" s="20">
        <v>11.4</v>
      </c>
      <c r="K15" s="20">
        <v>14</v>
      </c>
      <c r="L15" s="20">
        <v>6.6</v>
      </c>
      <c r="M15" s="19">
        <v>13.8</v>
      </c>
      <c r="N15" s="19">
        <v>8.3000000000000007</v>
      </c>
      <c r="O15" s="19">
        <v>13</v>
      </c>
      <c r="P15" s="19">
        <v>5.0999999999999996</v>
      </c>
      <c r="Q15" s="20">
        <v>11.1</v>
      </c>
      <c r="R15" s="20">
        <v>10.9</v>
      </c>
      <c r="S15" s="20">
        <v>7.3</v>
      </c>
      <c r="T15" s="20">
        <v>12.5</v>
      </c>
    </row>
    <row r="16" spans="1:21" x14ac:dyDescent="0.25">
      <c r="A16" s="18" t="s">
        <v>10</v>
      </c>
      <c r="B16" s="19">
        <v>13.9</v>
      </c>
      <c r="C16" s="20">
        <v>12</v>
      </c>
      <c r="D16" s="20">
        <v>15.6</v>
      </c>
      <c r="E16" s="19">
        <v>16.2</v>
      </c>
      <c r="F16" s="19">
        <v>10.199999999999999</v>
      </c>
      <c r="G16" s="19">
        <v>15.9</v>
      </c>
      <c r="H16" s="19">
        <v>14.7</v>
      </c>
      <c r="I16" s="20">
        <v>14.5</v>
      </c>
      <c r="J16" s="20">
        <v>12.1</v>
      </c>
      <c r="K16" s="20">
        <v>14.2</v>
      </c>
      <c r="L16" s="20">
        <v>16</v>
      </c>
      <c r="M16" s="19">
        <v>14.4</v>
      </c>
      <c r="N16" s="19">
        <v>13.9</v>
      </c>
      <c r="O16" s="19">
        <v>12.9</v>
      </c>
      <c r="P16" s="19">
        <v>9.5</v>
      </c>
      <c r="Q16" s="20">
        <v>19.899999999999999</v>
      </c>
      <c r="R16" s="20">
        <v>13.9</v>
      </c>
      <c r="S16" s="20">
        <v>12.4</v>
      </c>
      <c r="T16" s="20">
        <v>5.2</v>
      </c>
    </row>
    <row r="17" spans="1:21" s="10" customFormat="1" x14ac:dyDescent="0.25">
      <c r="A17" s="21" t="s">
        <v>0</v>
      </c>
      <c r="B17" s="22">
        <f t="shared" ref="B17:T17" si="1">B12+0.5*B13-0.5*B14-B15</f>
        <v>0.90000000000000036</v>
      </c>
      <c r="C17" s="23">
        <f t="shared" si="1"/>
        <v>-8.1999999999999975</v>
      </c>
      <c r="D17" s="23">
        <f t="shared" si="1"/>
        <v>8.4499999999999975</v>
      </c>
      <c r="E17" s="22">
        <f t="shared" si="1"/>
        <v>4.2000000000000028</v>
      </c>
      <c r="F17" s="22">
        <f t="shared" si="1"/>
        <v>2.6500000000000021</v>
      </c>
      <c r="G17" s="22">
        <f t="shared" si="1"/>
        <v>-3.5500000000000007</v>
      </c>
      <c r="H17" s="22">
        <f t="shared" si="1"/>
        <v>1.9999999999999982</v>
      </c>
      <c r="I17" s="23">
        <f t="shared" si="1"/>
        <v>6.25</v>
      </c>
      <c r="J17" s="23">
        <f t="shared" si="1"/>
        <v>-1.4499999999999975</v>
      </c>
      <c r="K17" s="23">
        <f t="shared" si="1"/>
        <v>-4.6000000000000014</v>
      </c>
      <c r="L17" s="23">
        <f t="shared" si="1"/>
        <v>1.9500000000000011</v>
      </c>
      <c r="M17" s="22">
        <f t="shared" si="1"/>
        <v>-7.7000000000000028</v>
      </c>
      <c r="N17" s="22">
        <f t="shared" si="1"/>
        <v>6.5999999999999979</v>
      </c>
      <c r="O17" s="22">
        <f t="shared" si="1"/>
        <v>-5.7499999999999982</v>
      </c>
      <c r="P17" s="22">
        <f t="shared" si="1"/>
        <v>9.0500000000000007</v>
      </c>
      <c r="Q17" s="23">
        <f t="shared" si="1"/>
        <v>-9.0000000000000018</v>
      </c>
      <c r="R17" s="23">
        <f t="shared" si="1"/>
        <v>0</v>
      </c>
      <c r="S17" s="23">
        <f t="shared" si="1"/>
        <v>6.05</v>
      </c>
      <c r="T17" s="23">
        <f t="shared" si="1"/>
        <v>11.899999999999999</v>
      </c>
      <c r="U17" s="11"/>
    </row>
    <row r="18" spans="1:21" s="8" customFormat="1" x14ac:dyDescent="0.25">
      <c r="A18" s="24" t="s">
        <v>26</v>
      </c>
      <c r="B18" s="25">
        <f t="shared" ref="B18:T18" si="2">(B10+B17)/2</f>
        <v>1.7250000000000005</v>
      </c>
      <c r="C18" s="26">
        <f t="shared" si="2"/>
        <v>-6.8999999999999986</v>
      </c>
      <c r="D18" s="26">
        <f t="shared" si="2"/>
        <v>8.7749999999999986</v>
      </c>
      <c r="E18" s="25">
        <f t="shared" si="2"/>
        <v>6.95</v>
      </c>
      <c r="F18" s="25">
        <f t="shared" si="2"/>
        <v>2.0499999999999998</v>
      </c>
      <c r="G18" s="25">
        <f t="shared" si="2"/>
        <v>-3.2999999999999989</v>
      </c>
      <c r="H18" s="25">
        <f t="shared" si="2"/>
        <v>3.5999999999999988</v>
      </c>
      <c r="I18" s="26">
        <f t="shared" si="2"/>
        <v>5.375</v>
      </c>
      <c r="J18" s="26">
        <f t="shared" si="2"/>
        <v>-0.74999999999999822</v>
      </c>
      <c r="K18" s="26">
        <f t="shared" si="2"/>
        <v>-3.375</v>
      </c>
      <c r="L18" s="26">
        <f t="shared" si="2"/>
        <v>5.05</v>
      </c>
      <c r="M18" s="25">
        <f t="shared" si="2"/>
        <v>-3.6000000000000032</v>
      </c>
      <c r="N18" s="25">
        <f t="shared" si="2"/>
        <v>5.2749999999999986</v>
      </c>
      <c r="O18" s="25">
        <f t="shared" si="2"/>
        <v>-2.375</v>
      </c>
      <c r="P18" s="25">
        <f t="shared" si="2"/>
        <v>8.3000000000000007</v>
      </c>
      <c r="Q18" s="26">
        <f t="shared" si="2"/>
        <v>-6.35</v>
      </c>
      <c r="R18" s="26">
        <f t="shared" si="2"/>
        <v>0.97499999999999964</v>
      </c>
      <c r="S18" s="26">
        <f t="shared" si="2"/>
        <v>5.85</v>
      </c>
      <c r="T18" s="26">
        <f t="shared" si="2"/>
        <v>10.974999999999998</v>
      </c>
      <c r="U18" s="9"/>
    </row>
    <row r="19" spans="1:21" x14ac:dyDescent="0.25">
      <c r="A19" s="31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1" x14ac:dyDescent="0.25">
      <c r="A20" s="18" t="s">
        <v>7</v>
      </c>
      <c r="B20" s="19">
        <v>5.4</v>
      </c>
      <c r="C20" s="20">
        <v>4.9000000000000004</v>
      </c>
      <c r="D20" s="20">
        <v>5.8</v>
      </c>
      <c r="E20" s="19">
        <v>4.0999999999999996</v>
      </c>
      <c r="F20" s="19">
        <v>5.5</v>
      </c>
      <c r="G20" s="19">
        <v>4.5</v>
      </c>
      <c r="H20" s="19">
        <v>6.5</v>
      </c>
      <c r="I20" s="20">
        <v>3.7</v>
      </c>
      <c r="J20" s="20">
        <v>5.3</v>
      </c>
      <c r="K20" s="20">
        <v>7.3</v>
      </c>
      <c r="L20" s="20">
        <v>6.4</v>
      </c>
      <c r="M20" s="19">
        <v>6.3</v>
      </c>
      <c r="N20" s="19">
        <v>7.6</v>
      </c>
      <c r="O20" s="19">
        <v>4.2</v>
      </c>
      <c r="P20" s="19">
        <v>5.2</v>
      </c>
      <c r="Q20" s="20">
        <v>4.5999999999999996</v>
      </c>
      <c r="R20" s="20">
        <v>5.0999999999999996</v>
      </c>
      <c r="S20" s="20">
        <v>5.5</v>
      </c>
      <c r="T20" s="20">
        <v>10</v>
      </c>
    </row>
    <row r="21" spans="1:21" x14ac:dyDescent="0.25">
      <c r="A21" s="18" t="s">
        <v>6</v>
      </c>
      <c r="B21" s="19">
        <v>43</v>
      </c>
      <c r="C21" s="20">
        <v>38.6</v>
      </c>
      <c r="D21" s="20">
        <v>46.5</v>
      </c>
      <c r="E21" s="19">
        <v>43.5</v>
      </c>
      <c r="F21" s="19">
        <v>43.8</v>
      </c>
      <c r="G21" s="19">
        <v>40.799999999999997</v>
      </c>
      <c r="H21" s="19">
        <v>43.9</v>
      </c>
      <c r="I21" s="20">
        <v>48.9</v>
      </c>
      <c r="J21" s="20">
        <v>40.200000000000003</v>
      </c>
      <c r="K21" s="20">
        <v>37.5</v>
      </c>
      <c r="L21" s="20">
        <v>43.4</v>
      </c>
      <c r="M21" s="19">
        <v>45.4</v>
      </c>
      <c r="N21" s="19">
        <v>38.4</v>
      </c>
      <c r="O21" s="19">
        <v>42.7</v>
      </c>
      <c r="P21" s="19">
        <v>49.5</v>
      </c>
      <c r="Q21" s="20">
        <v>32.6</v>
      </c>
      <c r="R21" s="20">
        <v>42</v>
      </c>
      <c r="S21" s="20">
        <v>49.2</v>
      </c>
      <c r="T21" s="20">
        <v>45.7</v>
      </c>
    </row>
    <row r="22" spans="1:21" x14ac:dyDescent="0.25">
      <c r="A22" s="18" t="s">
        <v>24</v>
      </c>
      <c r="B22" s="19">
        <v>35.4</v>
      </c>
      <c r="C22" s="20">
        <v>39.299999999999997</v>
      </c>
      <c r="D22" s="20">
        <v>32.299999999999997</v>
      </c>
      <c r="E22" s="19">
        <v>37.200000000000003</v>
      </c>
      <c r="F22" s="19">
        <v>35.799999999999997</v>
      </c>
      <c r="G22" s="19">
        <v>33.9</v>
      </c>
      <c r="H22" s="19">
        <v>35.5</v>
      </c>
      <c r="I22" s="20">
        <v>33.9</v>
      </c>
      <c r="J22" s="20">
        <v>37.5</v>
      </c>
      <c r="K22" s="20">
        <v>36</v>
      </c>
      <c r="L22" s="20">
        <v>33.700000000000003</v>
      </c>
      <c r="M22" s="19">
        <v>28.6</v>
      </c>
      <c r="N22" s="19">
        <v>39.200000000000003</v>
      </c>
      <c r="O22" s="19">
        <v>37.700000000000003</v>
      </c>
      <c r="P22" s="19">
        <v>35.700000000000003</v>
      </c>
      <c r="Q22" s="20">
        <v>38.700000000000003</v>
      </c>
      <c r="R22" s="20">
        <v>36.9</v>
      </c>
      <c r="S22" s="20">
        <v>33</v>
      </c>
      <c r="T22" s="20">
        <v>23.6</v>
      </c>
    </row>
    <row r="23" spans="1:21" x14ac:dyDescent="0.25">
      <c r="A23" s="18" t="s">
        <v>23</v>
      </c>
      <c r="B23" s="19">
        <v>8</v>
      </c>
      <c r="C23" s="20">
        <v>10.3</v>
      </c>
      <c r="D23" s="20">
        <v>6.1</v>
      </c>
      <c r="E23" s="19">
        <v>6.6</v>
      </c>
      <c r="F23" s="19">
        <v>8.9</v>
      </c>
      <c r="G23" s="19">
        <v>11.1</v>
      </c>
      <c r="H23" s="19">
        <v>5.0999999999999996</v>
      </c>
      <c r="I23" s="20">
        <v>7.4</v>
      </c>
      <c r="J23" s="20">
        <v>8.1999999999999993</v>
      </c>
      <c r="K23" s="20">
        <v>10.8</v>
      </c>
      <c r="L23" s="20">
        <v>6</v>
      </c>
      <c r="M23" s="19">
        <v>10.7</v>
      </c>
      <c r="N23" s="19">
        <v>5.6</v>
      </c>
      <c r="O23" s="19">
        <v>8</v>
      </c>
      <c r="P23" s="19">
        <v>6.3</v>
      </c>
      <c r="Q23" s="20">
        <v>8.9</v>
      </c>
      <c r="R23" s="20">
        <v>6.9</v>
      </c>
      <c r="S23" s="20">
        <v>8.6999999999999993</v>
      </c>
      <c r="T23" s="20">
        <v>13.2</v>
      </c>
    </row>
    <row r="24" spans="1:21" x14ac:dyDescent="0.25">
      <c r="A24" s="18" t="s">
        <v>1</v>
      </c>
      <c r="B24" s="19">
        <v>8.1999999999999993</v>
      </c>
      <c r="C24" s="20">
        <v>6.9</v>
      </c>
      <c r="D24" s="20">
        <v>9.3000000000000007</v>
      </c>
      <c r="E24" s="19">
        <v>8.4</v>
      </c>
      <c r="F24" s="19">
        <v>6</v>
      </c>
      <c r="G24" s="19">
        <v>9.6999999999999993</v>
      </c>
      <c r="H24" s="19">
        <v>8.9</v>
      </c>
      <c r="I24" s="20">
        <v>6.2</v>
      </c>
      <c r="J24" s="20">
        <v>8.8000000000000007</v>
      </c>
      <c r="K24" s="20">
        <v>8.1999999999999993</v>
      </c>
      <c r="L24" s="20">
        <v>10.5</v>
      </c>
      <c r="M24" s="19">
        <v>9</v>
      </c>
      <c r="N24" s="19">
        <v>9.1</v>
      </c>
      <c r="O24" s="19">
        <v>7.5</v>
      </c>
      <c r="P24" s="19">
        <v>3.3</v>
      </c>
      <c r="Q24" s="20">
        <v>15.2</v>
      </c>
      <c r="R24" s="20">
        <v>9.1</v>
      </c>
      <c r="S24" s="20">
        <v>3.5</v>
      </c>
      <c r="T24" s="20">
        <v>7.6</v>
      </c>
    </row>
    <row r="25" spans="1:21" s="10" customFormat="1" x14ac:dyDescent="0.25">
      <c r="A25" s="21" t="s">
        <v>0</v>
      </c>
      <c r="B25" s="22">
        <f t="shared" ref="B25:T25" si="3">B20+0.5*B21-0.5*B22-B23</f>
        <v>1.1999999999999993</v>
      </c>
      <c r="C25" s="23">
        <f t="shared" si="3"/>
        <v>-5.7499999999999964</v>
      </c>
      <c r="D25" s="23">
        <f t="shared" si="3"/>
        <v>6.8000000000000025</v>
      </c>
      <c r="E25" s="22">
        <f t="shared" si="3"/>
        <v>0.65000000000000036</v>
      </c>
      <c r="F25" s="22">
        <f t="shared" si="3"/>
        <v>0.59999999999999964</v>
      </c>
      <c r="G25" s="22">
        <f t="shared" si="3"/>
        <v>-3.1500000000000004</v>
      </c>
      <c r="H25" s="22">
        <f t="shared" si="3"/>
        <v>5.6</v>
      </c>
      <c r="I25" s="23">
        <f t="shared" si="3"/>
        <v>3.7999999999999989</v>
      </c>
      <c r="J25" s="23">
        <f t="shared" si="3"/>
        <v>-1.5499999999999972</v>
      </c>
      <c r="K25" s="23">
        <f t="shared" si="3"/>
        <v>-2.75</v>
      </c>
      <c r="L25" s="23">
        <f t="shared" si="3"/>
        <v>5.25</v>
      </c>
      <c r="M25" s="22">
        <f t="shared" si="3"/>
        <v>4</v>
      </c>
      <c r="N25" s="22">
        <f t="shared" si="3"/>
        <v>1.5999999999999961</v>
      </c>
      <c r="O25" s="22">
        <f t="shared" si="3"/>
        <v>-1.3000000000000007</v>
      </c>
      <c r="P25" s="22">
        <f t="shared" si="3"/>
        <v>5.799999999999998</v>
      </c>
      <c r="Q25" s="23">
        <f t="shared" si="3"/>
        <v>-7.3500000000000032</v>
      </c>
      <c r="R25" s="23">
        <f t="shared" si="3"/>
        <v>0.75000000000000178</v>
      </c>
      <c r="S25" s="23">
        <f t="shared" si="3"/>
        <v>4.9000000000000021</v>
      </c>
      <c r="T25" s="23">
        <f t="shared" si="3"/>
        <v>7.8500000000000014</v>
      </c>
      <c r="U25" s="11"/>
    </row>
    <row r="26" spans="1:21" x14ac:dyDescent="0.25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1" x14ac:dyDescent="0.25">
      <c r="A27" s="18" t="s">
        <v>21</v>
      </c>
      <c r="B27" s="19">
        <v>13.9</v>
      </c>
      <c r="C27" s="20">
        <v>12.1</v>
      </c>
      <c r="D27" s="20">
        <v>15.3</v>
      </c>
      <c r="E27" s="19">
        <v>15.9</v>
      </c>
      <c r="F27" s="19">
        <v>12.7</v>
      </c>
      <c r="G27" s="19">
        <v>12.5</v>
      </c>
      <c r="H27" s="19">
        <v>15.3</v>
      </c>
      <c r="I27" s="20">
        <v>13.4</v>
      </c>
      <c r="J27" s="20">
        <v>12.5</v>
      </c>
      <c r="K27" s="20">
        <v>14</v>
      </c>
      <c r="L27" s="20">
        <v>16.899999999999999</v>
      </c>
      <c r="M27" s="19">
        <v>17</v>
      </c>
      <c r="N27" s="19">
        <v>17.2</v>
      </c>
      <c r="O27" s="19">
        <v>13.1</v>
      </c>
      <c r="P27" s="19">
        <v>10</v>
      </c>
      <c r="Q27" s="20">
        <v>17.3</v>
      </c>
      <c r="R27" s="20">
        <v>13.4</v>
      </c>
      <c r="S27" s="20">
        <v>11.3</v>
      </c>
      <c r="T27" s="20">
        <v>25.2</v>
      </c>
    </row>
    <row r="28" spans="1:21" x14ac:dyDescent="0.25">
      <c r="A28" s="18" t="s">
        <v>20</v>
      </c>
      <c r="B28" s="19">
        <v>28.1</v>
      </c>
      <c r="C28" s="20">
        <v>24.2</v>
      </c>
      <c r="D28" s="20">
        <v>31.4</v>
      </c>
      <c r="E28" s="19">
        <v>25.7</v>
      </c>
      <c r="F28" s="19">
        <v>30.7</v>
      </c>
      <c r="G28" s="19">
        <v>24.6</v>
      </c>
      <c r="H28" s="19">
        <v>30</v>
      </c>
      <c r="I28" s="20">
        <v>31.5</v>
      </c>
      <c r="J28" s="20">
        <v>24.7</v>
      </c>
      <c r="K28" s="20">
        <v>25.7</v>
      </c>
      <c r="L28" s="20">
        <v>31.1</v>
      </c>
      <c r="M28" s="19">
        <v>26.4</v>
      </c>
      <c r="N28" s="19">
        <v>25.3</v>
      </c>
      <c r="O28" s="19">
        <v>30.1</v>
      </c>
      <c r="P28" s="19">
        <v>32.700000000000003</v>
      </c>
      <c r="Q28" s="20">
        <v>23.4</v>
      </c>
      <c r="R28" s="20">
        <v>27.5</v>
      </c>
      <c r="S28" s="20">
        <v>31</v>
      </c>
      <c r="T28" s="20">
        <v>33.299999999999997</v>
      </c>
    </row>
    <row r="29" spans="1:21" x14ac:dyDescent="0.25">
      <c r="A29" s="18" t="s">
        <v>19</v>
      </c>
      <c r="B29" s="19">
        <v>10.7</v>
      </c>
      <c r="C29" s="20">
        <v>11</v>
      </c>
      <c r="D29" s="20">
        <v>10.5</v>
      </c>
      <c r="E29" s="19">
        <v>9.9</v>
      </c>
      <c r="F29" s="19">
        <v>10.8</v>
      </c>
      <c r="G29" s="19">
        <v>10.5</v>
      </c>
      <c r="H29" s="19">
        <v>11.3</v>
      </c>
      <c r="I29" s="20">
        <v>11.5</v>
      </c>
      <c r="J29" s="20">
        <v>11.9</v>
      </c>
      <c r="K29" s="20">
        <v>9.3000000000000007</v>
      </c>
      <c r="L29" s="20">
        <v>9</v>
      </c>
      <c r="M29" s="19">
        <v>9.1999999999999993</v>
      </c>
      <c r="N29" s="19">
        <v>10.6</v>
      </c>
      <c r="O29" s="19">
        <v>12.5</v>
      </c>
      <c r="P29" s="19">
        <v>12.6</v>
      </c>
      <c r="Q29" s="20">
        <v>5.8</v>
      </c>
      <c r="R29" s="20">
        <v>10.3</v>
      </c>
      <c r="S29" s="20">
        <v>13</v>
      </c>
      <c r="T29" s="20">
        <v>16</v>
      </c>
    </row>
    <row r="30" spans="1:21" x14ac:dyDescent="0.25">
      <c r="A30" s="18" t="s">
        <v>18</v>
      </c>
      <c r="B30" s="19">
        <v>16.399999999999999</v>
      </c>
      <c r="C30" s="20">
        <v>20.7</v>
      </c>
      <c r="D30" s="20">
        <v>12.8</v>
      </c>
      <c r="E30" s="19">
        <v>14</v>
      </c>
      <c r="F30" s="19">
        <v>17.7</v>
      </c>
      <c r="G30" s="19">
        <v>21.2</v>
      </c>
      <c r="H30" s="19">
        <v>12</v>
      </c>
      <c r="I30" s="20">
        <v>14.6</v>
      </c>
      <c r="J30" s="20">
        <v>16.3</v>
      </c>
      <c r="K30" s="20">
        <v>19.8</v>
      </c>
      <c r="L30" s="20">
        <v>16.2</v>
      </c>
      <c r="M30" s="19">
        <v>10.199999999999999</v>
      </c>
      <c r="N30" s="19">
        <v>17.3</v>
      </c>
      <c r="O30" s="19">
        <v>17.7</v>
      </c>
      <c r="P30" s="19">
        <v>18.600000000000001</v>
      </c>
      <c r="Q30" s="20">
        <v>16.100000000000001</v>
      </c>
      <c r="R30" s="20">
        <v>17.600000000000001</v>
      </c>
      <c r="S30" s="20">
        <v>14.9</v>
      </c>
      <c r="T30" s="20">
        <v>13.2</v>
      </c>
    </row>
    <row r="31" spans="1:21" x14ac:dyDescent="0.25">
      <c r="A31" s="18" t="s">
        <v>17</v>
      </c>
      <c r="B31" s="19">
        <v>11.8</v>
      </c>
      <c r="C31" s="20">
        <v>11.7</v>
      </c>
      <c r="D31" s="20">
        <v>11.9</v>
      </c>
      <c r="E31" s="19">
        <v>12.6</v>
      </c>
      <c r="F31" s="19">
        <v>12.7</v>
      </c>
      <c r="G31" s="19">
        <v>10.4</v>
      </c>
      <c r="H31" s="19">
        <v>11.8</v>
      </c>
      <c r="I31" s="20">
        <v>9.3000000000000007</v>
      </c>
      <c r="J31" s="20">
        <v>10.8</v>
      </c>
      <c r="K31" s="20">
        <v>14.8</v>
      </c>
      <c r="L31" s="20">
        <v>14.7</v>
      </c>
      <c r="M31" s="19">
        <v>14.4</v>
      </c>
      <c r="N31" s="19">
        <v>15.1</v>
      </c>
      <c r="O31" s="19">
        <v>11.5</v>
      </c>
      <c r="P31" s="19">
        <v>10.6</v>
      </c>
      <c r="Q31" s="20">
        <v>17</v>
      </c>
      <c r="R31" s="20">
        <v>11.9</v>
      </c>
      <c r="S31" s="20">
        <v>9.5</v>
      </c>
      <c r="T31" s="20">
        <v>7.5</v>
      </c>
    </row>
    <row r="32" spans="1:21" x14ac:dyDescent="0.25">
      <c r="A32" s="18" t="s">
        <v>16</v>
      </c>
      <c r="B32" s="19">
        <v>6</v>
      </c>
      <c r="C32" s="20">
        <v>7.2</v>
      </c>
      <c r="D32" s="20">
        <v>5</v>
      </c>
      <c r="E32" s="19">
        <v>3.9</v>
      </c>
      <c r="F32" s="19">
        <v>5.2</v>
      </c>
      <c r="G32" s="19">
        <v>7.2</v>
      </c>
      <c r="H32" s="19">
        <v>6.7</v>
      </c>
      <c r="I32" s="20">
        <v>6.2</v>
      </c>
      <c r="J32" s="20">
        <v>4.5999999999999996</v>
      </c>
      <c r="K32" s="20">
        <v>7.9</v>
      </c>
      <c r="L32" s="20">
        <v>6.4</v>
      </c>
      <c r="M32" s="19">
        <v>7.9</v>
      </c>
      <c r="N32" s="19">
        <v>4.8</v>
      </c>
      <c r="O32" s="19">
        <v>5.9</v>
      </c>
      <c r="P32" s="19">
        <v>5</v>
      </c>
      <c r="Q32" s="20">
        <v>7.8</v>
      </c>
      <c r="R32" s="20">
        <v>6</v>
      </c>
      <c r="S32" s="20">
        <v>5.4</v>
      </c>
      <c r="T32" s="20">
        <v>3.7</v>
      </c>
    </row>
    <row r="33" spans="1:21" x14ac:dyDescent="0.25">
      <c r="A33" s="18" t="s">
        <v>15</v>
      </c>
      <c r="B33" s="19">
        <v>22.1</v>
      </c>
      <c r="C33" s="20">
        <v>22.9</v>
      </c>
      <c r="D33" s="20">
        <v>21.5</v>
      </c>
      <c r="E33" s="19">
        <v>25.5</v>
      </c>
      <c r="F33" s="19">
        <v>20.5</v>
      </c>
      <c r="G33" s="19">
        <v>22.2</v>
      </c>
      <c r="H33" s="19">
        <v>22</v>
      </c>
      <c r="I33" s="20">
        <v>20.8</v>
      </c>
      <c r="J33" s="20">
        <v>25.3</v>
      </c>
      <c r="K33" s="20">
        <v>20</v>
      </c>
      <c r="L33" s="20">
        <v>20.7</v>
      </c>
      <c r="M33" s="19">
        <v>24.2</v>
      </c>
      <c r="N33" s="19">
        <v>21.1</v>
      </c>
      <c r="O33" s="19">
        <v>19.5</v>
      </c>
      <c r="P33" s="19">
        <v>19.7</v>
      </c>
      <c r="Q33" s="20">
        <v>23.1</v>
      </c>
      <c r="R33" s="20">
        <v>22.3</v>
      </c>
      <c r="S33" s="20">
        <v>21.6</v>
      </c>
      <c r="T33" s="20">
        <v>19.399999999999999</v>
      </c>
    </row>
    <row r="34" spans="1:21" s="10" customFormat="1" x14ac:dyDescent="0.25">
      <c r="A34" s="21" t="s">
        <v>0</v>
      </c>
      <c r="B34" s="22">
        <f t="shared" ref="B34:T34" si="4">B27+B28+0.5*B29-0.5*B30-B31-B32</f>
        <v>21.350000000000005</v>
      </c>
      <c r="C34" s="23">
        <f t="shared" si="4"/>
        <v>12.549999999999997</v>
      </c>
      <c r="D34" s="23">
        <f t="shared" si="4"/>
        <v>28.650000000000006</v>
      </c>
      <c r="E34" s="22">
        <f t="shared" si="4"/>
        <v>23.050000000000004</v>
      </c>
      <c r="F34" s="22">
        <f t="shared" si="4"/>
        <v>22.049999999999997</v>
      </c>
      <c r="G34" s="22">
        <f t="shared" si="4"/>
        <v>14.150000000000002</v>
      </c>
      <c r="H34" s="22">
        <f t="shared" si="4"/>
        <v>26.449999999999992</v>
      </c>
      <c r="I34" s="23">
        <f t="shared" si="4"/>
        <v>27.849999999999998</v>
      </c>
      <c r="J34" s="23">
        <f t="shared" si="4"/>
        <v>19.600000000000009</v>
      </c>
      <c r="K34" s="23">
        <f t="shared" si="4"/>
        <v>11.750000000000002</v>
      </c>
      <c r="L34" s="23">
        <f t="shared" si="4"/>
        <v>23.299999999999997</v>
      </c>
      <c r="M34" s="22">
        <f t="shared" si="4"/>
        <v>20.6</v>
      </c>
      <c r="N34" s="22">
        <f t="shared" si="4"/>
        <v>19.249999999999996</v>
      </c>
      <c r="O34" s="22">
        <f t="shared" si="4"/>
        <v>23.200000000000003</v>
      </c>
      <c r="P34" s="22">
        <f t="shared" si="4"/>
        <v>24.1</v>
      </c>
      <c r="Q34" s="23">
        <f t="shared" si="4"/>
        <v>10.749999999999996</v>
      </c>
      <c r="R34" s="23">
        <f t="shared" si="4"/>
        <v>19.350000000000001</v>
      </c>
      <c r="S34" s="23">
        <f t="shared" si="4"/>
        <v>26.449999999999996</v>
      </c>
      <c r="T34" s="23">
        <f t="shared" si="4"/>
        <v>48.699999999999996</v>
      </c>
      <c r="U34" s="11"/>
    </row>
    <row r="35" spans="1:21" s="8" customFormat="1" x14ac:dyDescent="0.25">
      <c r="A35" s="24" t="s">
        <v>14</v>
      </c>
      <c r="B35" s="25">
        <f t="shared" ref="B35:T35" si="5">(B25+B34)/2</f>
        <v>11.275000000000002</v>
      </c>
      <c r="C35" s="26">
        <f t="shared" si="5"/>
        <v>3.4000000000000004</v>
      </c>
      <c r="D35" s="26">
        <f t="shared" si="5"/>
        <v>17.725000000000005</v>
      </c>
      <c r="E35" s="25">
        <f t="shared" si="5"/>
        <v>11.850000000000001</v>
      </c>
      <c r="F35" s="25">
        <f t="shared" si="5"/>
        <v>11.324999999999999</v>
      </c>
      <c r="G35" s="25">
        <f t="shared" si="5"/>
        <v>5.5000000000000009</v>
      </c>
      <c r="H35" s="25">
        <f t="shared" si="5"/>
        <v>16.024999999999995</v>
      </c>
      <c r="I35" s="26">
        <f t="shared" si="5"/>
        <v>15.824999999999999</v>
      </c>
      <c r="J35" s="26">
        <f t="shared" si="5"/>
        <v>9.0250000000000057</v>
      </c>
      <c r="K35" s="26">
        <f t="shared" si="5"/>
        <v>4.5000000000000009</v>
      </c>
      <c r="L35" s="26">
        <f t="shared" si="5"/>
        <v>14.274999999999999</v>
      </c>
      <c r="M35" s="25">
        <f t="shared" si="5"/>
        <v>12.3</v>
      </c>
      <c r="N35" s="25">
        <f t="shared" si="5"/>
        <v>10.424999999999997</v>
      </c>
      <c r="O35" s="25">
        <f t="shared" si="5"/>
        <v>10.950000000000001</v>
      </c>
      <c r="P35" s="25">
        <f t="shared" si="5"/>
        <v>14.95</v>
      </c>
      <c r="Q35" s="26">
        <f t="shared" si="5"/>
        <v>1.6999999999999966</v>
      </c>
      <c r="R35" s="26">
        <f t="shared" si="5"/>
        <v>10.050000000000001</v>
      </c>
      <c r="S35" s="26">
        <f t="shared" si="5"/>
        <v>15.674999999999999</v>
      </c>
      <c r="T35" s="26">
        <f t="shared" si="5"/>
        <v>28.274999999999999</v>
      </c>
      <c r="U35" s="9"/>
    </row>
    <row r="36" spans="1:21" x14ac:dyDescent="0.25">
      <c r="A36" s="31" t="s">
        <v>13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1" x14ac:dyDescent="0.25">
      <c r="A37" s="18" t="s">
        <v>5</v>
      </c>
      <c r="B37" s="19">
        <v>21.9</v>
      </c>
      <c r="C37" s="20">
        <v>22.1</v>
      </c>
      <c r="D37" s="20">
        <v>21.8</v>
      </c>
      <c r="E37" s="19">
        <v>19.8</v>
      </c>
      <c r="F37" s="19">
        <v>21.8</v>
      </c>
      <c r="G37" s="19">
        <v>20.7</v>
      </c>
      <c r="H37" s="19">
        <v>24.1</v>
      </c>
      <c r="I37" s="20">
        <v>24.2</v>
      </c>
      <c r="J37" s="20">
        <v>22.9</v>
      </c>
      <c r="K37" s="20">
        <v>17</v>
      </c>
      <c r="L37" s="20">
        <v>21.2</v>
      </c>
      <c r="M37" s="19">
        <v>25.2</v>
      </c>
      <c r="N37" s="19">
        <v>23.3</v>
      </c>
      <c r="O37" s="19">
        <v>18.3</v>
      </c>
      <c r="P37" s="19">
        <v>23.7</v>
      </c>
      <c r="Q37" s="20">
        <v>23.4</v>
      </c>
      <c r="R37" s="20">
        <v>19</v>
      </c>
      <c r="S37" s="20">
        <v>25.8</v>
      </c>
      <c r="T37" s="20">
        <v>25</v>
      </c>
    </row>
    <row r="38" spans="1:21" x14ac:dyDescent="0.25">
      <c r="A38" s="18" t="s">
        <v>4</v>
      </c>
      <c r="B38" s="19">
        <v>58.8</v>
      </c>
      <c r="C38" s="20">
        <v>54.9</v>
      </c>
      <c r="D38" s="20">
        <v>62</v>
      </c>
      <c r="E38" s="19">
        <v>58</v>
      </c>
      <c r="F38" s="19">
        <v>59.3</v>
      </c>
      <c r="G38" s="19">
        <v>61.2</v>
      </c>
      <c r="H38" s="19">
        <v>56.5</v>
      </c>
      <c r="I38" s="20">
        <v>60.7</v>
      </c>
      <c r="J38" s="20">
        <v>58.1</v>
      </c>
      <c r="K38" s="20">
        <v>58.8</v>
      </c>
      <c r="L38" s="20">
        <v>57.1</v>
      </c>
      <c r="M38" s="19">
        <v>56.7</v>
      </c>
      <c r="N38" s="19">
        <v>57.4</v>
      </c>
      <c r="O38" s="19">
        <v>62.1</v>
      </c>
      <c r="P38" s="19">
        <v>61</v>
      </c>
      <c r="Q38" s="20">
        <v>57.3</v>
      </c>
      <c r="R38" s="20">
        <v>59.9</v>
      </c>
      <c r="S38" s="20">
        <v>58.8</v>
      </c>
      <c r="T38" s="20">
        <v>51.6</v>
      </c>
    </row>
    <row r="39" spans="1:21" x14ac:dyDescent="0.25">
      <c r="A39" s="18" t="s">
        <v>3</v>
      </c>
      <c r="B39" s="19">
        <v>10.199999999999999</v>
      </c>
      <c r="C39" s="20">
        <v>12.5</v>
      </c>
      <c r="D39" s="20">
        <v>8.3000000000000007</v>
      </c>
      <c r="E39" s="19">
        <v>13.2</v>
      </c>
      <c r="F39" s="19">
        <v>10.199999999999999</v>
      </c>
      <c r="G39" s="19">
        <v>9.8000000000000007</v>
      </c>
      <c r="H39" s="19">
        <v>9.1</v>
      </c>
      <c r="I39" s="20">
        <v>8</v>
      </c>
      <c r="J39" s="20">
        <v>11.1</v>
      </c>
      <c r="K39" s="20">
        <v>12.2</v>
      </c>
      <c r="L39" s="20">
        <v>10.1</v>
      </c>
      <c r="M39" s="19">
        <v>9.6</v>
      </c>
      <c r="N39" s="19">
        <v>8</v>
      </c>
      <c r="O39" s="19">
        <v>10.1</v>
      </c>
      <c r="P39" s="19">
        <v>9.8000000000000007</v>
      </c>
      <c r="Q39" s="20">
        <v>10.9</v>
      </c>
      <c r="R39" s="20">
        <v>11</v>
      </c>
      <c r="S39" s="20">
        <v>6.6</v>
      </c>
      <c r="T39" s="20">
        <v>21.5</v>
      </c>
    </row>
    <row r="40" spans="1:21" x14ac:dyDescent="0.25">
      <c r="A40" s="18" t="s">
        <v>2</v>
      </c>
      <c r="B40" s="19">
        <v>2.2000000000000002</v>
      </c>
      <c r="C40" s="20">
        <v>2.5</v>
      </c>
      <c r="D40" s="20">
        <v>1.9</v>
      </c>
      <c r="E40" s="19">
        <v>2.1</v>
      </c>
      <c r="F40" s="19">
        <v>2.4</v>
      </c>
      <c r="G40" s="19">
        <v>2.2000000000000002</v>
      </c>
      <c r="H40" s="19">
        <v>2</v>
      </c>
      <c r="I40" s="20">
        <v>1.3</v>
      </c>
      <c r="J40" s="20">
        <v>2.1</v>
      </c>
      <c r="K40" s="20">
        <v>2.1</v>
      </c>
      <c r="L40" s="20">
        <v>3.8</v>
      </c>
      <c r="M40" s="19">
        <v>0.5</v>
      </c>
      <c r="N40" s="19">
        <v>4.7</v>
      </c>
      <c r="O40" s="19">
        <v>1.6</v>
      </c>
      <c r="P40" s="19">
        <v>1.7</v>
      </c>
      <c r="Q40" s="20">
        <v>1.6</v>
      </c>
      <c r="R40" s="20">
        <v>2.4</v>
      </c>
      <c r="S40" s="20">
        <v>2.5</v>
      </c>
      <c r="T40" s="20">
        <v>0</v>
      </c>
    </row>
    <row r="41" spans="1:21" x14ac:dyDescent="0.25">
      <c r="A41" s="18" t="s">
        <v>10</v>
      </c>
      <c r="B41" s="19">
        <v>6.9</v>
      </c>
      <c r="C41" s="20">
        <v>8</v>
      </c>
      <c r="D41" s="20">
        <v>6</v>
      </c>
      <c r="E41" s="19">
        <v>6.9</v>
      </c>
      <c r="F41" s="19">
        <v>6.2</v>
      </c>
      <c r="G41" s="19">
        <v>6.1</v>
      </c>
      <c r="H41" s="19">
        <v>8.3000000000000007</v>
      </c>
      <c r="I41" s="20">
        <v>5.8</v>
      </c>
      <c r="J41" s="20">
        <v>5.7</v>
      </c>
      <c r="K41" s="20">
        <v>9.9</v>
      </c>
      <c r="L41" s="20">
        <v>7.9</v>
      </c>
      <c r="M41" s="19">
        <v>8</v>
      </c>
      <c r="N41" s="19">
        <v>6.6</v>
      </c>
      <c r="O41" s="19">
        <v>7.9</v>
      </c>
      <c r="P41" s="19">
        <v>3.8</v>
      </c>
      <c r="Q41" s="20">
        <v>6.8</v>
      </c>
      <c r="R41" s="20">
        <v>7.7</v>
      </c>
      <c r="S41" s="20">
        <v>6.3</v>
      </c>
      <c r="T41" s="20">
        <v>1.9</v>
      </c>
    </row>
    <row r="42" spans="1:21" s="10" customFormat="1" x14ac:dyDescent="0.25">
      <c r="A42" s="21" t="s">
        <v>0</v>
      </c>
      <c r="B42" s="22">
        <f t="shared" ref="B42:T42" si="6">B37+0.5*B38-0.5*B39-B40</f>
        <v>43.999999999999993</v>
      </c>
      <c r="C42" s="23">
        <f t="shared" si="6"/>
        <v>40.799999999999997</v>
      </c>
      <c r="D42" s="23">
        <f t="shared" si="6"/>
        <v>46.75</v>
      </c>
      <c r="E42" s="22">
        <f t="shared" si="6"/>
        <v>40.099999999999994</v>
      </c>
      <c r="F42" s="22">
        <f t="shared" si="6"/>
        <v>43.95</v>
      </c>
      <c r="G42" s="22">
        <f t="shared" si="6"/>
        <v>44.199999999999996</v>
      </c>
      <c r="H42" s="22">
        <f t="shared" si="6"/>
        <v>45.800000000000004</v>
      </c>
      <c r="I42" s="23">
        <f t="shared" si="6"/>
        <v>49.25</v>
      </c>
      <c r="J42" s="23">
        <f t="shared" si="6"/>
        <v>44.300000000000004</v>
      </c>
      <c r="K42" s="23">
        <f t="shared" si="6"/>
        <v>38.199999999999996</v>
      </c>
      <c r="L42" s="23">
        <f t="shared" si="6"/>
        <v>40.900000000000006</v>
      </c>
      <c r="M42" s="22">
        <f t="shared" si="6"/>
        <v>48.25</v>
      </c>
      <c r="N42" s="22">
        <f t="shared" si="6"/>
        <v>43.3</v>
      </c>
      <c r="O42" s="22">
        <f t="shared" si="6"/>
        <v>42.7</v>
      </c>
      <c r="P42" s="22">
        <f t="shared" si="6"/>
        <v>47.6</v>
      </c>
      <c r="Q42" s="23">
        <f t="shared" si="6"/>
        <v>44.999999999999993</v>
      </c>
      <c r="R42" s="23">
        <f t="shared" si="6"/>
        <v>41.050000000000004</v>
      </c>
      <c r="S42" s="23">
        <f t="shared" si="6"/>
        <v>49.400000000000006</v>
      </c>
      <c r="T42" s="23">
        <f t="shared" si="6"/>
        <v>40.049999999999997</v>
      </c>
      <c r="U42" s="11"/>
    </row>
    <row r="43" spans="1:21" x14ac:dyDescent="0.25">
      <c r="A43" s="31" t="s">
        <v>12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1" x14ac:dyDescent="0.25">
      <c r="A44" s="18" t="s">
        <v>5</v>
      </c>
      <c r="B44" s="19">
        <v>28.2</v>
      </c>
      <c r="C44" s="20">
        <v>28.6</v>
      </c>
      <c r="D44" s="20">
        <v>27.8</v>
      </c>
      <c r="E44" s="19">
        <v>29</v>
      </c>
      <c r="F44" s="19">
        <v>26.7</v>
      </c>
      <c r="G44" s="19">
        <v>29.5</v>
      </c>
      <c r="H44" s="19">
        <v>28.1</v>
      </c>
      <c r="I44" s="20">
        <v>29.2</v>
      </c>
      <c r="J44" s="20">
        <v>29.9</v>
      </c>
      <c r="K44" s="20">
        <v>23.3</v>
      </c>
      <c r="L44" s="20">
        <v>28.1</v>
      </c>
      <c r="M44" s="19">
        <v>26.3</v>
      </c>
      <c r="N44" s="19">
        <v>30.7</v>
      </c>
      <c r="O44" s="19">
        <v>26.7</v>
      </c>
      <c r="P44" s="19">
        <v>30.6</v>
      </c>
      <c r="Q44" s="20">
        <v>30.9</v>
      </c>
      <c r="R44" s="20">
        <v>26.2</v>
      </c>
      <c r="S44" s="20">
        <v>28.6</v>
      </c>
      <c r="T44" s="20">
        <v>39.1</v>
      </c>
    </row>
    <row r="45" spans="1:21" x14ac:dyDescent="0.25">
      <c r="A45" s="18" t="s">
        <v>4</v>
      </c>
      <c r="B45" s="19">
        <v>54.3</v>
      </c>
      <c r="C45" s="20">
        <v>51.1</v>
      </c>
      <c r="D45" s="20">
        <v>57</v>
      </c>
      <c r="E45" s="19">
        <v>54.2</v>
      </c>
      <c r="F45" s="19">
        <v>55.1</v>
      </c>
      <c r="G45" s="19">
        <v>54.5</v>
      </c>
      <c r="H45" s="19">
        <v>53.6</v>
      </c>
      <c r="I45" s="20">
        <v>54.7</v>
      </c>
      <c r="J45" s="20">
        <v>53</v>
      </c>
      <c r="K45" s="20">
        <v>54.3</v>
      </c>
      <c r="L45" s="20">
        <v>56.2</v>
      </c>
      <c r="M45" s="19">
        <v>57.6</v>
      </c>
      <c r="N45" s="19">
        <v>45.5</v>
      </c>
      <c r="O45" s="19">
        <v>59.2</v>
      </c>
      <c r="P45" s="19">
        <v>55.7</v>
      </c>
      <c r="Q45" s="20">
        <v>51.7</v>
      </c>
      <c r="R45" s="20">
        <v>56.3</v>
      </c>
      <c r="S45" s="20">
        <v>54.6</v>
      </c>
      <c r="T45" s="20">
        <v>39.1</v>
      </c>
    </row>
    <row r="46" spans="1:21" x14ac:dyDescent="0.25">
      <c r="A46" s="18" t="s">
        <v>3</v>
      </c>
      <c r="B46" s="19">
        <v>7.8</v>
      </c>
      <c r="C46" s="20">
        <v>9.8000000000000007</v>
      </c>
      <c r="D46" s="20">
        <v>6.3</v>
      </c>
      <c r="E46" s="19">
        <v>6.6</v>
      </c>
      <c r="F46" s="19">
        <v>8.6999999999999993</v>
      </c>
      <c r="G46" s="19">
        <v>5.4</v>
      </c>
      <c r="H46" s="19">
        <v>9.8000000000000007</v>
      </c>
      <c r="I46" s="20">
        <v>7.4</v>
      </c>
      <c r="J46" s="20">
        <v>7.3</v>
      </c>
      <c r="K46" s="20">
        <v>11.5</v>
      </c>
      <c r="L46" s="20">
        <v>6</v>
      </c>
      <c r="M46" s="19">
        <v>8.9</v>
      </c>
      <c r="N46" s="19">
        <v>9.6</v>
      </c>
      <c r="O46" s="19">
        <v>6.9</v>
      </c>
      <c r="P46" s="19">
        <v>8.6</v>
      </c>
      <c r="Q46" s="20">
        <v>9.3000000000000007</v>
      </c>
      <c r="R46" s="20">
        <v>6.6</v>
      </c>
      <c r="S46" s="20">
        <v>7.9</v>
      </c>
      <c r="T46" s="20">
        <v>16.899999999999999</v>
      </c>
    </row>
    <row r="47" spans="1:21" x14ac:dyDescent="0.25">
      <c r="A47" s="18" t="s">
        <v>2</v>
      </c>
      <c r="B47" s="19">
        <v>2</v>
      </c>
      <c r="C47" s="20">
        <v>1.6</v>
      </c>
      <c r="D47" s="20">
        <v>2.4</v>
      </c>
      <c r="E47" s="19">
        <v>1.3</v>
      </c>
      <c r="F47" s="19">
        <v>2.5</v>
      </c>
      <c r="G47" s="19">
        <v>1.9</v>
      </c>
      <c r="H47" s="19">
        <v>2.1</v>
      </c>
      <c r="I47" s="20">
        <v>1.8</v>
      </c>
      <c r="J47" s="20">
        <v>1.6</v>
      </c>
      <c r="K47" s="20">
        <v>2.6</v>
      </c>
      <c r="L47" s="20">
        <v>2.7</v>
      </c>
      <c r="M47" s="19">
        <v>1.6</v>
      </c>
      <c r="N47" s="19">
        <v>3.5</v>
      </c>
      <c r="O47" s="19">
        <v>1.9</v>
      </c>
      <c r="P47" s="19">
        <v>1.3</v>
      </c>
      <c r="Q47" s="20">
        <v>1.3</v>
      </c>
      <c r="R47" s="20">
        <v>2.2000000000000002</v>
      </c>
      <c r="S47" s="20">
        <v>2.5</v>
      </c>
      <c r="T47" s="20">
        <v>0</v>
      </c>
    </row>
    <row r="48" spans="1:21" x14ac:dyDescent="0.25">
      <c r="A48" s="18" t="s">
        <v>10</v>
      </c>
      <c r="B48" s="19">
        <v>7.6</v>
      </c>
      <c r="C48" s="20">
        <v>9</v>
      </c>
      <c r="D48" s="20">
        <v>6.5</v>
      </c>
      <c r="E48" s="19">
        <v>8.9</v>
      </c>
      <c r="F48" s="19">
        <v>7.1</v>
      </c>
      <c r="G48" s="19">
        <v>8.8000000000000007</v>
      </c>
      <c r="H48" s="19">
        <v>6.4</v>
      </c>
      <c r="I48" s="20">
        <v>6.8</v>
      </c>
      <c r="J48" s="20">
        <v>8.1999999999999993</v>
      </c>
      <c r="K48" s="20">
        <v>8.1999999999999993</v>
      </c>
      <c r="L48" s="20">
        <v>7.1</v>
      </c>
      <c r="M48" s="19">
        <v>5.6</v>
      </c>
      <c r="N48" s="19">
        <v>10.7</v>
      </c>
      <c r="O48" s="19">
        <v>5.3</v>
      </c>
      <c r="P48" s="19">
        <v>3.9</v>
      </c>
      <c r="Q48" s="20">
        <v>6.8</v>
      </c>
      <c r="R48" s="20">
        <v>8.8000000000000007</v>
      </c>
      <c r="S48" s="20">
        <v>6.3</v>
      </c>
      <c r="T48" s="20">
        <v>4.9000000000000004</v>
      </c>
    </row>
    <row r="49" spans="1:21" s="10" customFormat="1" x14ac:dyDescent="0.25">
      <c r="A49" s="21" t="s">
        <v>0</v>
      </c>
      <c r="B49" s="22">
        <f t="shared" ref="B49:T49" si="7">B44+0.5*B45-0.5*B46-B47</f>
        <v>49.449999999999996</v>
      </c>
      <c r="C49" s="23">
        <f t="shared" si="7"/>
        <v>47.650000000000006</v>
      </c>
      <c r="D49" s="23">
        <f t="shared" si="7"/>
        <v>50.75</v>
      </c>
      <c r="E49" s="22">
        <f t="shared" si="7"/>
        <v>51.500000000000007</v>
      </c>
      <c r="F49" s="22">
        <f t="shared" si="7"/>
        <v>47.4</v>
      </c>
      <c r="G49" s="22">
        <f t="shared" si="7"/>
        <v>52.15</v>
      </c>
      <c r="H49" s="22">
        <f t="shared" si="7"/>
        <v>47.900000000000006</v>
      </c>
      <c r="I49" s="23">
        <f t="shared" si="7"/>
        <v>51.05</v>
      </c>
      <c r="J49" s="23">
        <f t="shared" si="7"/>
        <v>51.15</v>
      </c>
      <c r="K49" s="23">
        <f t="shared" si="7"/>
        <v>42.1</v>
      </c>
      <c r="L49" s="23">
        <f t="shared" si="7"/>
        <v>50.5</v>
      </c>
      <c r="M49" s="22">
        <f t="shared" si="7"/>
        <v>49.05</v>
      </c>
      <c r="N49" s="22">
        <f t="shared" si="7"/>
        <v>45.150000000000006</v>
      </c>
      <c r="O49" s="22">
        <f t="shared" si="7"/>
        <v>50.949999999999996</v>
      </c>
      <c r="P49" s="22">
        <f t="shared" si="7"/>
        <v>52.850000000000009</v>
      </c>
      <c r="Q49" s="23">
        <f t="shared" si="7"/>
        <v>50.800000000000004</v>
      </c>
      <c r="R49" s="23">
        <f t="shared" si="7"/>
        <v>48.849999999999994</v>
      </c>
      <c r="S49" s="23">
        <f t="shared" si="7"/>
        <v>49.45</v>
      </c>
      <c r="T49" s="23">
        <f t="shared" si="7"/>
        <v>50.2</v>
      </c>
      <c r="U49" s="11"/>
    </row>
    <row r="50" spans="1:21" ht="30" customHeight="1" x14ac:dyDescent="0.25">
      <c r="A50" s="32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1" x14ac:dyDescent="0.25">
      <c r="A51" s="18" t="s">
        <v>5</v>
      </c>
      <c r="B51" s="19">
        <v>28.8</v>
      </c>
      <c r="C51" s="20">
        <v>28.8</v>
      </c>
      <c r="D51" s="20">
        <v>28.8</v>
      </c>
      <c r="E51" s="19">
        <v>25.4</v>
      </c>
      <c r="F51" s="19">
        <v>27.8</v>
      </c>
      <c r="G51" s="19">
        <v>32.299999999999997</v>
      </c>
      <c r="H51" s="19">
        <v>28.1</v>
      </c>
      <c r="I51" s="20">
        <v>31.6</v>
      </c>
      <c r="J51" s="20">
        <v>31.7</v>
      </c>
      <c r="K51" s="20">
        <v>22.1</v>
      </c>
      <c r="L51" s="20">
        <v>25.3</v>
      </c>
      <c r="M51" s="19">
        <v>25.5</v>
      </c>
      <c r="N51" s="19">
        <v>29.1</v>
      </c>
      <c r="O51" s="19">
        <v>25.1</v>
      </c>
      <c r="P51" s="19">
        <v>34.799999999999997</v>
      </c>
      <c r="Q51" s="20">
        <v>28.7</v>
      </c>
      <c r="R51" s="20">
        <v>26.6</v>
      </c>
      <c r="S51" s="20">
        <v>31.8</v>
      </c>
      <c r="T51" s="20">
        <v>32.200000000000003</v>
      </c>
    </row>
    <row r="52" spans="1:21" x14ac:dyDescent="0.25">
      <c r="A52" s="18" t="s">
        <v>4</v>
      </c>
      <c r="B52" s="19">
        <v>53</v>
      </c>
      <c r="C52" s="20">
        <v>50.5</v>
      </c>
      <c r="D52" s="20">
        <v>55.1</v>
      </c>
      <c r="E52" s="19">
        <v>55.9</v>
      </c>
      <c r="F52" s="19">
        <v>52.2</v>
      </c>
      <c r="G52" s="19">
        <v>52.4</v>
      </c>
      <c r="H52" s="19">
        <v>53</v>
      </c>
      <c r="I52" s="20">
        <v>51.5</v>
      </c>
      <c r="J52" s="20">
        <v>51.8</v>
      </c>
      <c r="K52" s="20">
        <v>56.1</v>
      </c>
      <c r="L52" s="20">
        <v>54.6</v>
      </c>
      <c r="M52" s="19">
        <v>53.2</v>
      </c>
      <c r="N52" s="19">
        <v>51</v>
      </c>
      <c r="O52" s="19">
        <v>57.5</v>
      </c>
      <c r="P52" s="19">
        <v>52.5</v>
      </c>
      <c r="Q52" s="20">
        <v>53.4</v>
      </c>
      <c r="R52" s="20">
        <v>54.4</v>
      </c>
      <c r="S52" s="20">
        <v>50.2</v>
      </c>
      <c r="T52" s="20">
        <v>55.8</v>
      </c>
    </row>
    <row r="53" spans="1:21" x14ac:dyDescent="0.25">
      <c r="A53" s="18" t="s">
        <v>3</v>
      </c>
      <c r="B53" s="19">
        <v>7.8</v>
      </c>
      <c r="C53" s="20">
        <v>9.1</v>
      </c>
      <c r="D53" s="20">
        <v>6.7</v>
      </c>
      <c r="E53" s="19">
        <v>9.6999999999999993</v>
      </c>
      <c r="F53" s="19">
        <v>8</v>
      </c>
      <c r="G53" s="19">
        <v>5</v>
      </c>
      <c r="H53" s="19">
        <v>9.1</v>
      </c>
      <c r="I53" s="20">
        <v>6.5</v>
      </c>
      <c r="J53" s="20">
        <v>6.5</v>
      </c>
      <c r="K53" s="20">
        <v>11.3</v>
      </c>
      <c r="L53" s="20">
        <v>8.8000000000000007</v>
      </c>
      <c r="M53" s="19">
        <v>11.4</v>
      </c>
      <c r="N53" s="19">
        <v>7.3</v>
      </c>
      <c r="O53" s="19">
        <v>7.9</v>
      </c>
      <c r="P53" s="19">
        <v>6.2</v>
      </c>
      <c r="Q53" s="20">
        <v>9.1</v>
      </c>
      <c r="R53" s="20">
        <v>8.3000000000000007</v>
      </c>
      <c r="S53" s="20">
        <v>6.3</v>
      </c>
      <c r="T53" s="20">
        <v>7</v>
      </c>
    </row>
    <row r="54" spans="1:21" x14ac:dyDescent="0.25">
      <c r="A54" s="18" t="s">
        <v>2</v>
      </c>
      <c r="B54" s="19">
        <v>1.7</v>
      </c>
      <c r="C54" s="20">
        <v>1.7</v>
      </c>
      <c r="D54" s="20">
        <v>1.7</v>
      </c>
      <c r="E54" s="19">
        <v>0.6</v>
      </c>
      <c r="F54" s="19">
        <v>2.5</v>
      </c>
      <c r="G54" s="19">
        <v>1.2</v>
      </c>
      <c r="H54" s="19">
        <v>1.8</v>
      </c>
      <c r="I54" s="20">
        <v>1.4</v>
      </c>
      <c r="J54" s="20">
        <v>1.4</v>
      </c>
      <c r="K54" s="20">
        <v>1.2</v>
      </c>
      <c r="L54" s="20">
        <v>3.1</v>
      </c>
      <c r="M54" s="19">
        <v>2.5</v>
      </c>
      <c r="N54" s="19">
        <v>2.6</v>
      </c>
      <c r="O54" s="19">
        <v>1.5</v>
      </c>
      <c r="P54" s="19">
        <v>1</v>
      </c>
      <c r="Q54" s="20">
        <v>3.5</v>
      </c>
      <c r="R54" s="20">
        <v>1.2</v>
      </c>
      <c r="S54" s="20">
        <v>2</v>
      </c>
      <c r="T54" s="20">
        <v>0</v>
      </c>
    </row>
    <row r="55" spans="1:21" x14ac:dyDescent="0.25">
      <c r="A55" s="18" t="s">
        <v>10</v>
      </c>
      <c r="B55" s="19">
        <v>8.8000000000000007</v>
      </c>
      <c r="C55" s="20">
        <v>10</v>
      </c>
      <c r="D55" s="20">
        <v>7.7</v>
      </c>
      <c r="E55" s="19">
        <v>8.5</v>
      </c>
      <c r="F55" s="19">
        <v>9.5</v>
      </c>
      <c r="G55" s="19">
        <v>9</v>
      </c>
      <c r="H55" s="19">
        <v>8</v>
      </c>
      <c r="I55" s="20">
        <v>9</v>
      </c>
      <c r="J55" s="20">
        <v>8.6</v>
      </c>
      <c r="K55" s="20">
        <v>9.1999999999999993</v>
      </c>
      <c r="L55" s="20">
        <v>8.1999999999999993</v>
      </c>
      <c r="M55" s="19">
        <v>7.4</v>
      </c>
      <c r="N55" s="19">
        <v>10.1</v>
      </c>
      <c r="O55" s="19">
        <v>8</v>
      </c>
      <c r="P55" s="19">
        <v>5.5</v>
      </c>
      <c r="Q55" s="20">
        <v>5.3</v>
      </c>
      <c r="R55" s="20">
        <v>9.5</v>
      </c>
      <c r="S55" s="20">
        <v>9.6999999999999993</v>
      </c>
      <c r="T55" s="20">
        <v>5</v>
      </c>
    </row>
    <row r="56" spans="1:21" s="10" customFormat="1" x14ac:dyDescent="0.25">
      <c r="A56" s="21" t="s">
        <v>0</v>
      </c>
      <c r="B56" s="22">
        <f t="shared" ref="B56:T56" si="8">B51+0.5*B52-0.5*B53-B54</f>
        <v>49.699999999999996</v>
      </c>
      <c r="C56" s="23">
        <f t="shared" si="8"/>
        <v>47.8</v>
      </c>
      <c r="D56" s="23">
        <f t="shared" si="8"/>
        <v>51.3</v>
      </c>
      <c r="E56" s="22">
        <f t="shared" si="8"/>
        <v>47.899999999999991</v>
      </c>
      <c r="F56" s="22">
        <f t="shared" si="8"/>
        <v>47.400000000000006</v>
      </c>
      <c r="G56" s="22">
        <f t="shared" si="8"/>
        <v>54.8</v>
      </c>
      <c r="H56" s="22">
        <f t="shared" si="8"/>
        <v>48.250000000000007</v>
      </c>
      <c r="I56" s="23">
        <f t="shared" si="8"/>
        <v>52.7</v>
      </c>
      <c r="J56" s="23">
        <f t="shared" si="8"/>
        <v>52.949999999999996</v>
      </c>
      <c r="K56" s="23">
        <f t="shared" si="8"/>
        <v>43.300000000000004</v>
      </c>
      <c r="L56" s="23">
        <f t="shared" si="8"/>
        <v>45.1</v>
      </c>
      <c r="M56" s="22">
        <f t="shared" si="8"/>
        <v>43.9</v>
      </c>
      <c r="N56" s="22">
        <f t="shared" si="8"/>
        <v>48.35</v>
      </c>
      <c r="O56" s="22">
        <f t="shared" si="8"/>
        <v>48.4</v>
      </c>
      <c r="P56" s="22">
        <f t="shared" si="8"/>
        <v>56.949999999999996</v>
      </c>
      <c r="Q56" s="23">
        <f t="shared" si="8"/>
        <v>47.35</v>
      </c>
      <c r="R56" s="23">
        <f t="shared" si="8"/>
        <v>48.449999999999996</v>
      </c>
      <c r="S56" s="23">
        <f t="shared" si="8"/>
        <v>51.750000000000007</v>
      </c>
      <c r="T56" s="23">
        <f t="shared" si="8"/>
        <v>56.6</v>
      </c>
      <c r="U56" s="11"/>
    </row>
    <row r="57" spans="1:21" s="8" customFormat="1" x14ac:dyDescent="0.25">
      <c r="A57" s="24" t="s">
        <v>9</v>
      </c>
      <c r="B57" s="25">
        <f t="shared" ref="B57:T57" si="9">(B42+B49+B56)/3</f>
        <v>47.716666666666661</v>
      </c>
      <c r="C57" s="26">
        <f t="shared" si="9"/>
        <v>45.416666666666664</v>
      </c>
      <c r="D57" s="26">
        <f t="shared" si="9"/>
        <v>49.6</v>
      </c>
      <c r="E57" s="25">
        <f t="shared" si="9"/>
        <v>46.5</v>
      </c>
      <c r="F57" s="25">
        <f t="shared" si="9"/>
        <v>46.25</v>
      </c>
      <c r="G57" s="25">
        <f t="shared" si="9"/>
        <v>50.383333333333326</v>
      </c>
      <c r="H57" s="25">
        <f t="shared" si="9"/>
        <v>47.31666666666667</v>
      </c>
      <c r="I57" s="26">
        <f t="shared" si="9"/>
        <v>51</v>
      </c>
      <c r="J57" s="26">
        <f t="shared" si="9"/>
        <v>49.466666666666669</v>
      </c>
      <c r="K57" s="26">
        <f t="shared" si="9"/>
        <v>41.199999999999996</v>
      </c>
      <c r="L57" s="26">
        <f t="shared" si="9"/>
        <v>45.5</v>
      </c>
      <c r="M57" s="25">
        <f t="shared" si="9"/>
        <v>47.066666666666663</v>
      </c>
      <c r="N57" s="25">
        <f t="shared" si="9"/>
        <v>45.6</v>
      </c>
      <c r="O57" s="25">
        <f t="shared" si="9"/>
        <v>47.35</v>
      </c>
      <c r="P57" s="25">
        <f t="shared" si="9"/>
        <v>52.466666666666669</v>
      </c>
      <c r="Q57" s="26">
        <f t="shared" si="9"/>
        <v>47.716666666666669</v>
      </c>
      <c r="R57" s="26">
        <f t="shared" si="9"/>
        <v>46.116666666666667</v>
      </c>
      <c r="S57" s="26">
        <f t="shared" si="9"/>
        <v>50.20000000000001</v>
      </c>
      <c r="T57" s="26">
        <f t="shared" si="9"/>
        <v>48.949999999999996</v>
      </c>
      <c r="U57" s="9"/>
    </row>
    <row r="58" spans="1:21" s="6" customFormat="1" x14ac:dyDescent="0.25">
      <c r="A58" s="27" t="s">
        <v>8</v>
      </c>
      <c r="B58" s="28">
        <f t="shared" ref="B58:T58" si="10">(B18+B35+B57)/3</f>
        <v>20.238888888888891</v>
      </c>
      <c r="C58" s="29">
        <f t="shared" si="10"/>
        <v>13.972222222222221</v>
      </c>
      <c r="D58" s="29">
        <f t="shared" si="10"/>
        <v>25.366666666666671</v>
      </c>
      <c r="E58" s="28">
        <f t="shared" si="10"/>
        <v>21.766666666666666</v>
      </c>
      <c r="F58" s="28">
        <f t="shared" si="10"/>
        <v>19.875</v>
      </c>
      <c r="G58" s="28">
        <f t="shared" si="10"/>
        <v>17.527777777777775</v>
      </c>
      <c r="H58" s="28">
        <f t="shared" si="10"/>
        <v>22.313888888888886</v>
      </c>
      <c r="I58" s="29">
        <f t="shared" si="10"/>
        <v>24.066666666666666</v>
      </c>
      <c r="J58" s="29">
        <f t="shared" si="10"/>
        <v>19.247222222222224</v>
      </c>
      <c r="K58" s="29">
        <f t="shared" si="10"/>
        <v>14.108333333333333</v>
      </c>
      <c r="L58" s="29">
        <f t="shared" si="10"/>
        <v>21.608333333333334</v>
      </c>
      <c r="M58" s="28">
        <f t="shared" si="10"/>
        <v>18.588888888888885</v>
      </c>
      <c r="N58" s="28">
        <f t="shared" si="10"/>
        <v>20.433333333333334</v>
      </c>
      <c r="O58" s="28">
        <f t="shared" si="10"/>
        <v>18.641666666666669</v>
      </c>
      <c r="P58" s="28">
        <f t="shared" si="10"/>
        <v>25.238888888888891</v>
      </c>
      <c r="Q58" s="29">
        <f t="shared" si="10"/>
        <v>14.355555555555554</v>
      </c>
      <c r="R58" s="29">
        <f t="shared" si="10"/>
        <v>19.047222222222221</v>
      </c>
      <c r="S58" s="29">
        <f t="shared" si="10"/>
        <v>23.908333333333335</v>
      </c>
      <c r="T58" s="29">
        <f t="shared" si="10"/>
        <v>29.399999999999995</v>
      </c>
      <c r="U58" s="7"/>
    </row>
  </sheetData>
  <mergeCells count="14">
    <mergeCell ref="A26:T26"/>
    <mergeCell ref="A36:T36"/>
    <mergeCell ref="A43:T43"/>
    <mergeCell ref="A50:T50"/>
    <mergeCell ref="A1:A2"/>
    <mergeCell ref="B1:B2"/>
    <mergeCell ref="A4:T4"/>
    <mergeCell ref="A11:T11"/>
    <mergeCell ref="A19:T19"/>
    <mergeCell ref="C1:D1"/>
    <mergeCell ref="E1:H1"/>
    <mergeCell ref="I1:L1"/>
    <mergeCell ref="M1:P1"/>
    <mergeCell ref="Q1:T1"/>
  </mergeCells>
  <pageMargins left="0.19685039370078741" right="0.19685039370078741" top="0.19685039370078741" bottom="0.62992125984251968" header="0.51181102362204722" footer="0.51181102362204722"/>
  <rowBreaks count="2" manualBreakCount="2">
    <brk id="18" max="16383" man="1"/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A33" sqref="A33"/>
    </sheetView>
  </sheetViews>
  <sheetFormatPr defaultColWidth="8.85546875" defaultRowHeight="15" x14ac:dyDescent="0.25"/>
  <cols>
    <col min="1" max="1" width="60" style="5" customWidth="1"/>
    <col min="2" max="2" width="5.7109375" style="3" customWidth="1"/>
    <col min="3" max="6" width="4.85546875" style="4" customWidth="1"/>
    <col min="7" max="13" width="4.85546875" style="3" customWidth="1"/>
    <col min="14" max="18" width="4.85546875" style="4" customWidth="1"/>
    <col min="19" max="16384" width="8.85546875" style="1"/>
  </cols>
  <sheetData>
    <row r="1" spans="1:18" s="14" customFormat="1" ht="30" customHeight="1" x14ac:dyDescent="0.25">
      <c r="A1" s="33" t="s">
        <v>84</v>
      </c>
      <c r="B1" s="34" t="s">
        <v>74</v>
      </c>
      <c r="C1" s="35" t="s">
        <v>78</v>
      </c>
      <c r="D1" s="35"/>
      <c r="E1" s="35"/>
      <c r="F1" s="35"/>
      <c r="G1" s="36" t="s">
        <v>77</v>
      </c>
      <c r="H1" s="36"/>
      <c r="I1" s="36"/>
      <c r="J1" s="36"/>
      <c r="K1" s="36"/>
      <c r="L1" s="36"/>
      <c r="M1" s="36"/>
      <c r="N1" s="35" t="s">
        <v>76</v>
      </c>
      <c r="O1" s="35"/>
      <c r="P1" s="35"/>
      <c r="Q1" s="35"/>
      <c r="R1" s="35"/>
    </row>
    <row r="2" spans="1:18" s="12" customFormat="1" ht="85.5" customHeight="1" x14ac:dyDescent="0.25">
      <c r="A2" s="33"/>
      <c r="B2" s="34"/>
      <c r="C2" s="16" t="s">
        <v>55</v>
      </c>
      <c r="D2" s="16" t="s">
        <v>54</v>
      </c>
      <c r="E2" s="16" t="s">
        <v>53</v>
      </c>
      <c r="F2" s="16" t="s">
        <v>52</v>
      </c>
      <c r="G2" s="17" t="s">
        <v>51</v>
      </c>
      <c r="H2" s="17" t="s">
        <v>50</v>
      </c>
      <c r="I2" s="17" t="s">
        <v>49</v>
      </c>
      <c r="J2" s="17" t="s">
        <v>48</v>
      </c>
      <c r="K2" s="17" t="s">
        <v>47</v>
      </c>
      <c r="L2" s="17" t="s">
        <v>46</v>
      </c>
      <c r="M2" s="17" t="s">
        <v>45</v>
      </c>
      <c r="N2" s="16" t="s">
        <v>44</v>
      </c>
      <c r="O2" s="16" t="s">
        <v>43</v>
      </c>
      <c r="P2" s="16" t="s">
        <v>42</v>
      </c>
      <c r="Q2" s="16" t="s">
        <v>41</v>
      </c>
      <c r="R2" s="16" t="s">
        <v>40</v>
      </c>
    </row>
    <row r="3" spans="1:18" x14ac:dyDescent="0.25">
      <c r="A3" s="19" t="s">
        <v>29</v>
      </c>
      <c r="B3" s="19">
        <v>1600</v>
      </c>
      <c r="C3" s="20">
        <v>66</v>
      </c>
      <c r="D3" s="20">
        <v>772</v>
      </c>
      <c r="E3" s="20">
        <v>507</v>
      </c>
      <c r="F3" s="20">
        <v>234</v>
      </c>
      <c r="G3" s="19">
        <v>156</v>
      </c>
      <c r="H3" s="19">
        <v>446</v>
      </c>
      <c r="I3" s="19">
        <v>249</v>
      </c>
      <c r="J3" s="19">
        <v>333</v>
      </c>
      <c r="K3" s="19">
        <v>135</v>
      </c>
      <c r="L3" s="19">
        <v>211</v>
      </c>
      <c r="M3" s="19">
        <v>70</v>
      </c>
      <c r="N3" s="20">
        <v>135</v>
      </c>
      <c r="O3" s="20">
        <v>382</v>
      </c>
      <c r="P3" s="20">
        <v>295</v>
      </c>
      <c r="Q3" s="20">
        <v>390</v>
      </c>
      <c r="R3" s="20">
        <v>399</v>
      </c>
    </row>
    <row r="4" spans="1:18" x14ac:dyDescent="0.25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5">
      <c r="A5" s="18" t="s">
        <v>5</v>
      </c>
      <c r="B5" s="19">
        <v>6.2</v>
      </c>
      <c r="C5" s="20">
        <v>17.899999999999999</v>
      </c>
      <c r="D5" s="20">
        <v>6.4</v>
      </c>
      <c r="E5" s="20">
        <v>4.2</v>
      </c>
      <c r="F5" s="20">
        <v>7.3</v>
      </c>
      <c r="G5" s="19">
        <v>5.9</v>
      </c>
      <c r="H5" s="19">
        <v>4.8</v>
      </c>
      <c r="I5" s="19">
        <v>4.7</v>
      </c>
      <c r="J5" s="19">
        <v>10.1</v>
      </c>
      <c r="K5" s="19">
        <v>1.4</v>
      </c>
      <c r="L5" s="19">
        <v>9.5</v>
      </c>
      <c r="M5" s="19">
        <v>2.9</v>
      </c>
      <c r="N5" s="20">
        <v>11.3</v>
      </c>
      <c r="O5" s="20">
        <v>4</v>
      </c>
      <c r="P5" s="20">
        <v>6.3</v>
      </c>
      <c r="Q5" s="20">
        <v>5.9</v>
      </c>
      <c r="R5" s="20">
        <v>6.9</v>
      </c>
    </row>
    <row r="6" spans="1:18" x14ac:dyDescent="0.25">
      <c r="A6" s="18" t="s">
        <v>4</v>
      </c>
      <c r="B6" s="19">
        <v>39.700000000000003</v>
      </c>
      <c r="C6" s="20">
        <v>51.1</v>
      </c>
      <c r="D6" s="20">
        <v>44.5</v>
      </c>
      <c r="E6" s="20">
        <v>33.299999999999997</v>
      </c>
      <c r="F6" s="20">
        <v>32.799999999999997</v>
      </c>
      <c r="G6" s="19">
        <v>36.299999999999997</v>
      </c>
      <c r="H6" s="19">
        <v>40.5</v>
      </c>
      <c r="I6" s="19">
        <v>33.6</v>
      </c>
      <c r="J6" s="19">
        <v>48.6</v>
      </c>
      <c r="K6" s="19">
        <v>26.3</v>
      </c>
      <c r="L6" s="19">
        <v>44.5</v>
      </c>
      <c r="M6" s="19">
        <v>33.6</v>
      </c>
      <c r="N6" s="20">
        <v>48.4</v>
      </c>
      <c r="O6" s="20">
        <v>36.6</v>
      </c>
      <c r="P6" s="20">
        <v>40.1</v>
      </c>
      <c r="Q6" s="20">
        <v>38.700000000000003</v>
      </c>
      <c r="R6" s="20">
        <v>40.5</v>
      </c>
    </row>
    <row r="7" spans="1:18" x14ac:dyDescent="0.25">
      <c r="A7" s="18" t="s">
        <v>3</v>
      </c>
      <c r="B7" s="19">
        <v>28.2</v>
      </c>
      <c r="C7" s="20">
        <v>21.4</v>
      </c>
      <c r="D7" s="20">
        <v>27.2</v>
      </c>
      <c r="E7" s="20">
        <v>32</v>
      </c>
      <c r="F7" s="20">
        <v>25</v>
      </c>
      <c r="G7" s="19">
        <v>35.200000000000003</v>
      </c>
      <c r="H7" s="19">
        <v>28.8</v>
      </c>
      <c r="I7" s="19">
        <v>31.3</v>
      </c>
      <c r="J7" s="19">
        <v>19</v>
      </c>
      <c r="K7" s="19">
        <v>42.9</v>
      </c>
      <c r="L7" s="19">
        <v>20.8</v>
      </c>
      <c r="M7" s="19">
        <v>36.200000000000003</v>
      </c>
      <c r="N7" s="20">
        <v>27.3</v>
      </c>
      <c r="O7" s="20">
        <v>32.299999999999997</v>
      </c>
      <c r="P7" s="20">
        <v>25.2</v>
      </c>
      <c r="Q7" s="20">
        <v>30.6</v>
      </c>
      <c r="R7" s="20">
        <v>24.5</v>
      </c>
    </row>
    <row r="8" spans="1:18" x14ac:dyDescent="0.25">
      <c r="A8" s="18" t="s">
        <v>2</v>
      </c>
      <c r="B8" s="19">
        <v>9.4</v>
      </c>
      <c r="C8" s="20">
        <v>7.1</v>
      </c>
      <c r="D8" s="20">
        <v>9.1</v>
      </c>
      <c r="E8" s="20">
        <v>11.9</v>
      </c>
      <c r="F8" s="20">
        <v>6.7</v>
      </c>
      <c r="G8" s="19">
        <v>9.9</v>
      </c>
      <c r="H8" s="19">
        <v>8.6999999999999993</v>
      </c>
      <c r="I8" s="19">
        <v>10.6</v>
      </c>
      <c r="J8" s="19">
        <v>8</v>
      </c>
      <c r="K8" s="19">
        <v>10.8</v>
      </c>
      <c r="L8" s="19">
        <v>11.7</v>
      </c>
      <c r="M8" s="19">
        <v>6.2</v>
      </c>
      <c r="N8" s="20">
        <v>2.2000000000000002</v>
      </c>
      <c r="O8" s="20">
        <v>14.4</v>
      </c>
      <c r="P8" s="20">
        <v>7</v>
      </c>
      <c r="Q8" s="20">
        <v>10.4</v>
      </c>
      <c r="R8" s="20">
        <v>8</v>
      </c>
    </row>
    <row r="9" spans="1:18" x14ac:dyDescent="0.25">
      <c r="A9" s="18" t="s">
        <v>10</v>
      </c>
      <c r="B9" s="19">
        <v>16.399999999999999</v>
      </c>
      <c r="C9" s="20">
        <v>2.5</v>
      </c>
      <c r="D9" s="20">
        <v>12.7</v>
      </c>
      <c r="E9" s="20">
        <v>18.600000000000001</v>
      </c>
      <c r="F9" s="20">
        <v>28.3</v>
      </c>
      <c r="G9" s="19">
        <v>12.6</v>
      </c>
      <c r="H9" s="19">
        <v>17.2</v>
      </c>
      <c r="I9" s="19">
        <v>19.8</v>
      </c>
      <c r="J9" s="19">
        <v>14.3</v>
      </c>
      <c r="K9" s="19">
        <v>18.600000000000001</v>
      </c>
      <c r="L9" s="19">
        <v>13.5</v>
      </c>
      <c r="M9" s="19">
        <v>21.1</v>
      </c>
      <c r="N9" s="20">
        <v>10.7</v>
      </c>
      <c r="O9" s="20">
        <v>12.7</v>
      </c>
      <c r="P9" s="20">
        <v>21.3</v>
      </c>
      <c r="Q9" s="20">
        <v>14.3</v>
      </c>
      <c r="R9" s="20">
        <v>20.100000000000001</v>
      </c>
    </row>
    <row r="10" spans="1:18" s="10" customFormat="1" x14ac:dyDescent="0.25">
      <c r="A10" s="21" t="s">
        <v>0</v>
      </c>
      <c r="B10" s="22">
        <f t="shared" ref="B10:R10" si="0">B5+0.5*B6-0.5*B7-B8</f>
        <v>2.5500000000000007</v>
      </c>
      <c r="C10" s="23">
        <f t="shared" si="0"/>
        <v>25.65</v>
      </c>
      <c r="D10" s="23">
        <f t="shared" si="0"/>
        <v>5.9499999999999993</v>
      </c>
      <c r="E10" s="23">
        <f t="shared" si="0"/>
        <v>-7.0500000000000025</v>
      </c>
      <c r="F10" s="23">
        <f t="shared" si="0"/>
        <v>4.4999999999999991</v>
      </c>
      <c r="G10" s="22">
        <f t="shared" si="0"/>
        <v>-3.4500000000000046</v>
      </c>
      <c r="H10" s="22">
        <f t="shared" si="0"/>
        <v>1.9500000000000011</v>
      </c>
      <c r="I10" s="22">
        <f t="shared" si="0"/>
        <v>-4.75</v>
      </c>
      <c r="J10" s="22">
        <f t="shared" si="0"/>
        <v>16.899999999999999</v>
      </c>
      <c r="K10" s="22">
        <f t="shared" si="0"/>
        <v>-17.7</v>
      </c>
      <c r="L10" s="22">
        <f t="shared" si="0"/>
        <v>9.6500000000000021</v>
      </c>
      <c r="M10" s="22">
        <f t="shared" si="0"/>
        <v>-4.6000000000000023</v>
      </c>
      <c r="N10" s="23">
        <f t="shared" si="0"/>
        <v>19.650000000000002</v>
      </c>
      <c r="O10" s="23">
        <f t="shared" si="0"/>
        <v>-8.2499999999999982</v>
      </c>
      <c r="P10" s="23">
        <f t="shared" si="0"/>
        <v>6.7500000000000018</v>
      </c>
      <c r="Q10" s="23">
        <f t="shared" si="0"/>
        <v>-0.45000000000000107</v>
      </c>
      <c r="R10" s="23">
        <f t="shared" si="0"/>
        <v>6.8999999999999986</v>
      </c>
    </row>
    <row r="11" spans="1:18" x14ac:dyDescent="0.25">
      <c r="A11" s="31" t="s">
        <v>27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x14ac:dyDescent="0.25">
      <c r="A12" s="18" t="s">
        <v>5</v>
      </c>
      <c r="B12" s="19">
        <v>6.3</v>
      </c>
      <c r="C12" s="20">
        <v>11.7</v>
      </c>
      <c r="D12" s="20">
        <v>6.5</v>
      </c>
      <c r="E12" s="20">
        <v>4.7</v>
      </c>
      <c r="F12" s="20">
        <v>6.1</v>
      </c>
      <c r="G12" s="19">
        <v>6.9</v>
      </c>
      <c r="H12" s="19">
        <v>3.5</v>
      </c>
      <c r="I12" s="19">
        <v>3.7</v>
      </c>
      <c r="J12" s="19">
        <v>9.8000000000000007</v>
      </c>
      <c r="K12" s="19">
        <v>0.7</v>
      </c>
      <c r="L12" s="19">
        <v>15.2</v>
      </c>
      <c r="M12" s="19">
        <v>0</v>
      </c>
      <c r="N12" s="20">
        <v>9.5</v>
      </c>
      <c r="O12" s="20">
        <v>4.9000000000000004</v>
      </c>
      <c r="P12" s="20">
        <v>7</v>
      </c>
      <c r="Q12" s="20">
        <v>4.4000000000000004</v>
      </c>
      <c r="R12" s="20">
        <v>8</v>
      </c>
    </row>
    <row r="13" spans="1:18" x14ac:dyDescent="0.25">
      <c r="A13" s="18" t="s">
        <v>4</v>
      </c>
      <c r="B13" s="19">
        <v>39.5</v>
      </c>
      <c r="C13" s="20">
        <v>52.5</v>
      </c>
      <c r="D13" s="20">
        <v>42.6</v>
      </c>
      <c r="E13" s="20">
        <v>36.5</v>
      </c>
      <c r="F13" s="20">
        <v>33.9</v>
      </c>
      <c r="G13" s="19">
        <v>34.700000000000003</v>
      </c>
      <c r="H13" s="19">
        <v>41.2</v>
      </c>
      <c r="I13" s="19">
        <v>33.9</v>
      </c>
      <c r="J13" s="19">
        <v>43.6</v>
      </c>
      <c r="K13" s="19">
        <v>35</v>
      </c>
      <c r="L13" s="19">
        <v>42.5</v>
      </c>
      <c r="M13" s="19">
        <v>38.9</v>
      </c>
      <c r="N13" s="20">
        <v>49.6</v>
      </c>
      <c r="O13" s="20">
        <v>36.9</v>
      </c>
      <c r="P13" s="20">
        <v>40.6</v>
      </c>
      <c r="Q13" s="20">
        <v>39.799999999999997</v>
      </c>
      <c r="R13" s="20">
        <v>37.299999999999997</v>
      </c>
    </row>
    <row r="14" spans="1:18" x14ac:dyDescent="0.25">
      <c r="A14" s="18" t="s">
        <v>3</v>
      </c>
      <c r="B14" s="19">
        <v>30.3</v>
      </c>
      <c r="C14" s="20">
        <v>28.4</v>
      </c>
      <c r="D14" s="20">
        <v>29.9</v>
      </c>
      <c r="E14" s="20">
        <v>31</v>
      </c>
      <c r="F14" s="20">
        <v>30.3</v>
      </c>
      <c r="G14" s="19">
        <v>30.5</v>
      </c>
      <c r="H14" s="19">
        <v>32.1</v>
      </c>
      <c r="I14" s="19">
        <v>35.4</v>
      </c>
      <c r="J14" s="19">
        <v>24.8</v>
      </c>
      <c r="K14" s="19">
        <v>42.5</v>
      </c>
      <c r="L14" s="19">
        <v>22.5</v>
      </c>
      <c r="M14" s="19">
        <v>26.3</v>
      </c>
      <c r="N14" s="20">
        <v>28.6</v>
      </c>
      <c r="O14" s="20">
        <v>34.700000000000003</v>
      </c>
      <c r="P14" s="20">
        <v>27.6</v>
      </c>
      <c r="Q14" s="20">
        <v>27.4</v>
      </c>
      <c r="R14" s="20">
        <v>31.3</v>
      </c>
    </row>
    <row r="15" spans="1:18" x14ac:dyDescent="0.25">
      <c r="A15" s="18" t="s">
        <v>2</v>
      </c>
      <c r="B15" s="19">
        <v>10</v>
      </c>
      <c r="C15" s="20">
        <v>5.6</v>
      </c>
      <c r="D15" s="20">
        <v>8</v>
      </c>
      <c r="E15" s="20">
        <v>14.4</v>
      </c>
      <c r="F15" s="20">
        <v>7.7</v>
      </c>
      <c r="G15" s="19">
        <v>12.1</v>
      </c>
      <c r="H15" s="19">
        <v>9</v>
      </c>
      <c r="I15" s="19">
        <v>14</v>
      </c>
      <c r="J15" s="19">
        <v>8.1999999999999993</v>
      </c>
      <c r="K15" s="19">
        <v>8.6</v>
      </c>
      <c r="L15" s="19">
        <v>9.5</v>
      </c>
      <c r="M15" s="19">
        <v>9.9</v>
      </c>
      <c r="N15" s="20">
        <v>3.4</v>
      </c>
      <c r="O15" s="20">
        <v>13.9</v>
      </c>
      <c r="P15" s="20">
        <v>10.4</v>
      </c>
      <c r="Q15" s="20">
        <v>10.5</v>
      </c>
      <c r="R15" s="20">
        <v>7.5</v>
      </c>
    </row>
    <row r="16" spans="1:18" x14ac:dyDescent="0.25">
      <c r="A16" s="18" t="s">
        <v>10</v>
      </c>
      <c r="B16" s="19">
        <v>13.9</v>
      </c>
      <c r="C16" s="20">
        <v>1.9</v>
      </c>
      <c r="D16" s="20">
        <v>13.1</v>
      </c>
      <c r="E16" s="20">
        <v>13.4</v>
      </c>
      <c r="F16" s="20">
        <v>21.9</v>
      </c>
      <c r="G16" s="19">
        <v>15.7</v>
      </c>
      <c r="H16" s="19">
        <v>14.2</v>
      </c>
      <c r="I16" s="19">
        <v>13.1</v>
      </c>
      <c r="J16" s="19">
        <v>13.6</v>
      </c>
      <c r="K16" s="19">
        <v>13.2</v>
      </c>
      <c r="L16" s="19">
        <v>10.3</v>
      </c>
      <c r="M16" s="19">
        <v>24.9</v>
      </c>
      <c r="N16" s="20">
        <v>9</v>
      </c>
      <c r="O16" s="20">
        <v>9.6</v>
      </c>
      <c r="P16" s="20">
        <v>14.3</v>
      </c>
      <c r="Q16" s="20">
        <v>17.8</v>
      </c>
      <c r="R16" s="20">
        <v>15.8</v>
      </c>
    </row>
    <row r="17" spans="1:18" s="10" customFormat="1" x14ac:dyDescent="0.25">
      <c r="A17" s="21" t="s">
        <v>0</v>
      </c>
      <c r="B17" s="22">
        <f t="shared" ref="B17:R17" si="1">B12+0.5*B13-0.5*B14-B15</f>
        <v>0.90000000000000036</v>
      </c>
      <c r="C17" s="23">
        <f t="shared" si="1"/>
        <v>18.150000000000006</v>
      </c>
      <c r="D17" s="23">
        <f t="shared" si="1"/>
        <v>4.8500000000000014</v>
      </c>
      <c r="E17" s="23">
        <f t="shared" si="1"/>
        <v>-6.9500000000000011</v>
      </c>
      <c r="F17" s="23">
        <f t="shared" si="1"/>
        <v>0.19999999999999662</v>
      </c>
      <c r="G17" s="22">
        <f t="shared" si="1"/>
        <v>-3.0999999999999996</v>
      </c>
      <c r="H17" s="22">
        <f t="shared" si="1"/>
        <v>-0.94999999999999929</v>
      </c>
      <c r="I17" s="22">
        <f t="shared" si="1"/>
        <v>-11.05</v>
      </c>
      <c r="J17" s="22">
        <f t="shared" si="1"/>
        <v>11.000000000000004</v>
      </c>
      <c r="K17" s="22">
        <f t="shared" si="1"/>
        <v>-11.65</v>
      </c>
      <c r="L17" s="22">
        <f t="shared" si="1"/>
        <v>15.700000000000003</v>
      </c>
      <c r="M17" s="22">
        <f t="shared" si="1"/>
        <v>-3.6000000000000014</v>
      </c>
      <c r="N17" s="23">
        <f t="shared" si="1"/>
        <v>16.599999999999998</v>
      </c>
      <c r="O17" s="23">
        <f t="shared" si="1"/>
        <v>-7.9</v>
      </c>
      <c r="P17" s="23">
        <f t="shared" si="1"/>
        <v>3.0999999999999996</v>
      </c>
      <c r="Q17" s="23">
        <f t="shared" si="1"/>
        <v>9.9999999999997868E-2</v>
      </c>
      <c r="R17" s="23">
        <f t="shared" si="1"/>
        <v>3.4999999999999982</v>
      </c>
    </row>
    <row r="18" spans="1:18" s="8" customFormat="1" x14ac:dyDescent="0.25">
      <c r="A18" s="24" t="s">
        <v>26</v>
      </c>
      <c r="B18" s="25">
        <f t="shared" ref="B18:R18" si="2">(B10+B17)/2</f>
        <v>1.7250000000000005</v>
      </c>
      <c r="C18" s="26">
        <f t="shared" si="2"/>
        <v>21.900000000000002</v>
      </c>
      <c r="D18" s="26">
        <f t="shared" si="2"/>
        <v>5.4</v>
      </c>
      <c r="E18" s="26">
        <f t="shared" si="2"/>
        <v>-7.0000000000000018</v>
      </c>
      <c r="F18" s="26">
        <f t="shared" si="2"/>
        <v>2.3499999999999979</v>
      </c>
      <c r="G18" s="25">
        <f t="shared" si="2"/>
        <v>-3.2750000000000021</v>
      </c>
      <c r="H18" s="25">
        <f t="shared" si="2"/>
        <v>0.50000000000000089</v>
      </c>
      <c r="I18" s="25">
        <f t="shared" si="2"/>
        <v>-7.9</v>
      </c>
      <c r="J18" s="25">
        <f t="shared" si="2"/>
        <v>13.950000000000001</v>
      </c>
      <c r="K18" s="25">
        <f t="shared" si="2"/>
        <v>-14.675000000000001</v>
      </c>
      <c r="L18" s="25">
        <f t="shared" si="2"/>
        <v>12.675000000000002</v>
      </c>
      <c r="M18" s="25">
        <f t="shared" si="2"/>
        <v>-4.1000000000000014</v>
      </c>
      <c r="N18" s="26">
        <f t="shared" si="2"/>
        <v>18.125</v>
      </c>
      <c r="O18" s="26">
        <f t="shared" si="2"/>
        <v>-8.0749999999999993</v>
      </c>
      <c r="P18" s="26">
        <f t="shared" si="2"/>
        <v>4.9250000000000007</v>
      </c>
      <c r="Q18" s="26">
        <f t="shared" si="2"/>
        <v>-0.1750000000000016</v>
      </c>
      <c r="R18" s="26">
        <f t="shared" si="2"/>
        <v>5.1999999999999984</v>
      </c>
    </row>
    <row r="19" spans="1:18" x14ac:dyDescent="0.25">
      <c r="A19" s="31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5">
      <c r="A20" s="18" t="s">
        <v>7</v>
      </c>
      <c r="B20" s="19">
        <v>5.4</v>
      </c>
      <c r="C20" s="20">
        <v>6.5</v>
      </c>
      <c r="D20" s="20">
        <v>5.9</v>
      </c>
      <c r="E20" s="20">
        <v>4.5</v>
      </c>
      <c r="F20" s="20">
        <v>5.6</v>
      </c>
      <c r="G20" s="19">
        <v>5.7</v>
      </c>
      <c r="H20" s="19">
        <v>3</v>
      </c>
      <c r="I20" s="19">
        <v>5</v>
      </c>
      <c r="J20" s="19">
        <v>10.199999999999999</v>
      </c>
      <c r="K20" s="19">
        <v>0.4</v>
      </c>
      <c r="L20" s="19">
        <v>7.3</v>
      </c>
      <c r="M20" s="19">
        <v>2.1</v>
      </c>
      <c r="N20" s="20">
        <v>8.6999999999999993</v>
      </c>
      <c r="O20" s="20">
        <v>1</v>
      </c>
      <c r="P20" s="20">
        <v>5.2</v>
      </c>
      <c r="Q20" s="20">
        <v>6.5</v>
      </c>
      <c r="R20" s="20">
        <v>7.6</v>
      </c>
    </row>
    <row r="21" spans="1:18" x14ac:dyDescent="0.25">
      <c r="A21" s="18" t="s">
        <v>6</v>
      </c>
      <c r="B21" s="19">
        <v>43</v>
      </c>
      <c r="C21" s="20">
        <v>49.5</v>
      </c>
      <c r="D21" s="20">
        <v>44.5</v>
      </c>
      <c r="E21" s="20">
        <v>39.5</v>
      </c>
      <c r="F21" s="20">
        <v>42.9</v>
      </c>
      <c r="G21" s="19">
        <v>36.6</v>
      </c>
      <c r="H21" s="19">
        <v>44</v>
      </c>
      <c r="I21" s="19">
        <v>44.1</v>
      </c>
      <c r="J21" s="19">
        <v>46.1</v>
      </c>
      <c r="K21" s="19">
        <v>35.1</v>
      </c>
      <c r="L21" s="19">
        <v>45.9</v>
      </c>
      <c r="M21" s="19">
        <v>37.9</v>
      </c>
      <c r="N21" s="20">
        <v>50.2</v>
      </c>
      <c r="O21" s="20">
        <v>40.299999999999997</v>
      </c>
      <c r="P21" s="20">
        <v>44</v>
      </c>
      <c r="Q21" s="20">
        <v>39</v>
      </c>
      <c r="R21" s="20">
        <v>46.2</v>
      </c>
    </row>
    <row r="22" spans="1:18" x14ac:dyDescent="0.25">
      <c r="A22" s="18" t="s">
        <v>24</v>
      </c>
      <c r="B22" s="19">
        <v>35.4</v>
      </c>
      <c r="C22" s="20">
        <v>33.299999999999997</v>
      </c>
      <c r="D22" s="20">
        <v>34.1</v>
      </c>
      <c r="E22" s="20">
        <v>39.5</v>
      </c>
      <c r="F22" s="20">
        <v>30.2</v>
      </c>
      <c r="G22" s="19">
        <v>43.6</v>
      </c>
      <c r="H22" s="19">
        <v>34.6</v>
      </c>
      <c r="I22" s="19">
        <v>38.5</v>
      </c>
      <c r="J22" s="19">
        <v>27.4</v>
      </c>
      <c r="K22" s="19">
        <v>47.1</v>
      </c>
      <c r="L22" s="19">
        <v>31.4</v>
      </c>
      <c r="M22" s="19">
        <v>39.6</v>
      </c>
      <c r="N22" s="20">
        <v>31.2</v>
      </c>
      <c r="O22" s="20">
        <v>41.5</v>
      </c>
      <c r="P22" s="20">
        <v>30.5</v>
      </c>
      <c r="Q22" s="20">
        <v>36.200000000000003</v>
      </c>
      <c r="R22" s="20">
        <v>33.799999999999997</v>
      </c>
    </row>
    <row r="23" spans="1:18" x14ac:dyDescent="0.25">
      <c r="A23" s="18" t="s">
        <v>23</v>
      </c>
      <c r="B23" s="19">
        <v>8</v>
      </c>
      <c r="C23" s="20">
        <v>5.3</v>
      </c>
      <c r="D23" s="20">
        <v>8</v>
      </c>
      <c r="E23" s="20">
        <v>8.9</v>
      </c>
      <c r="F23" s="20">
        <v>7.5</v>
      </c>
      <c r="G23" s="19">
        <v>6.1</v>
      </c>
      <c r="H23" s="19">
        <v>9.4</v>
      </c>
      <c r="I23" s="19">
        <v>6.6</v>
      </c>
      <c r="J23" s="19">
        <v>9.1999999999999993</v>
      </c>
      <c r="K23" s="19">
        <v>10.6</v>
      </c>
      <c r="L23" s="19">
        <v>4.4000000000000004</v>
      </c>
      <c r="M23" s="19">
        <v>8.3000000000000007</v>
      </c>
      <c r="N23" s="20">
        <v>5.6</v>
      </c>
      <c r="O23" s="20">
        <v>11.3</v>
      </c>
      <c r="P23" s="20">
        <v>9</v>
      </c>
      <c r="Q23" s="20">
        <v>9.9</v>
      </c>
      <c r="R23" s="20">
        <v>3.1</v>
      </c>
    </row>
    <row r="24" spans="1:18" x14ac:dyDescent="0.25">
      <c r="A24" s="18" t="s">
        <v>1</v>
      </c>
      <c r="B24" s="19">
        <v>8.1999999999999993</v>
      </c>
      <c r="C24" s="20">
        <v>5.4</v>
      </c>
      <c r="D24" s="20">
        <v>7.5</v>
      </c>
      <c r="E24" s="20">
        <v>7.5</v>
      </c>
      <c r="F24" s="20">
        <v>13.8</v>
      </c>
      <c r="G24" s="19">
        <v>8</v>
      </c>
      <c r="H24" s="19">
        <v>9</v>
      </c>
      <c r="I24" s="19">
        <v>5.7</v>
      </c>
      <c r="J24" s="19">
        <v>7.2</v>
      </c>
      <c r="K24" s="19">
        <v>6.7</v>
      </c>
      <c r="L24" s="19">
        <v>11.1</v>
      </c>
      <c r="M24" s="19">
        <v>12.1</v>
      </c>
      <c r="N24" s="20">
        <v>4.3</v>
      </c>
      <c r="O24" s="20">
        <v>5.9</v>
      </c>
      <c r="P24" s="20">
        <v>11.3</v>
      </c>
      <c r="Q24" s="20">
        <v>8.4</v>
      </c>
      <c r="R24" s="20">
        <v>9.3000000000000007</v>
      </c>
    </row>
    <row r="25" spans="1:18" s="10" customFormat="1" x14ac:dyDescent="0.25">
      <c r="A25" s="21" t="s">
        <v>0</v>
      </c>
      <c r="B25" s="22">
        <f t="shared" ref="B25:R25" si="3">B20+0.5*B21-0.5*B22-B23</f>
        <v>1.1999999999999993</v>
      </c>
      <c r="C25" s="23">
        <f t="shared" si="3"/>
        <v>9.3000000000000007</v>
      </c>
      <c r="D25" s="23">
        <f t="shared" si="3"/>
        <v>3.0999999999999979</v>
      </c>
      <c r="E25" s="23">
        <f t="shared" si="3"/>
        <v>-4.4000000000000004</v>
      </c>
      <c r="F25" s="23">
        <f t="shared" si="3"/>
        <v>4.4499999999999975</v>
      </c>
      <c r="G25" s="22">
        <f t="shared" si="3"/>
        <v>-3.9000000000000004</v>
      </c>
      <c r="H25" s="22">
        <f t="shared" si="3"/>
        <v>-1.7000000000000011</v>
      </c>
      <c r="I25" s="22">
        <f t="shared" si="3"/>
        <v>1.2000000000000011</v>
      </c>
      <c r="J25" s="22">
        <f t="shared" si="3"/>
        <v>10.350000000000001</v>
      </c>
      <c r="K25" s="22">
        <f t="shared" si="3"/>
        <v>-16.200000000000003</v>
      </c>
      <c r="L25" s="22">
        <f t="shared" si="3"/>
        <v>10.15</v>
      </c>
      <c r="M25" s="22">
        <f t="shared" si="3"/>
        <v>-7.0500000000000007</v>
      </c>
      <c r="N25" s="23">
        <f t="shared" si="3"/>
        <v>12.599999999999996</v>
      </c>
      <c r="O25" s="23">
        <f t="shared" si="3"/>
        <v>-10.900000000000002</v>
      </c>
      <c r="P25" s="23">
        <f t="shared" si="3"/>
        <v>2.9499999999999993</v>
      </c>
      <c r="Q25" s="23">
        <f t="shared" si="3"/>
        <v>-2.0000000000000018</v>
      </c>
      <c r="R25" s="23">
        <f t="shared" si="3"/>
        <v>10.700000000000005</v>
      </c>
    </row>
    <row r="26" spans="1:18" x14ac:dyDescent="0.25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25">
      <c r="A27" s="18" t="s">
        <v>21</v>
      </c>
      <c r="B27" s="19">
        <v>13.9</v>
      </c>
      <c r="C27" s="20">
        <v>28</v>
      </c>
      <c r="D27" s="20">
        <v>13.3</v>
      </c>
      <c r="E27" s="20">
        <v>13.1</v>
      </c>
      <c r="F27" s="20">
        <v>14.1</v>
      </c>
      <c r="G27" s="19">
        <v>8.9</v>
      </c>
      <c r="H27" s="19">
        <v>13.7</v>
      </c>
      <c r="I27" s="19">
        <v>15.3</v>
      </c>
      <c r="J27" s="19">
        <v>17.899999999999999</v>
      </c>
      <c r="K27" s="19">
        <v>12.6</v>
      </c>
      <c r="L27" s="19">
        <v>14.2</v>
      </c>
      <c r="M27" s="19">
        <v>3</v>
      </c>
      <c r="N27" s="20">
        <v>13.1</v>
      </c>
      <c r="O27" s="20">
        <v>7.6</v>
      </c>
      <c r="P27" s="20">
        <v>15.3</v>
      </c>
      <c r="Q27" s="20">
        <v>12.7</v>
      </c>
      <c r="R27" s="20">
        <v>20.2</v>
      </c>
    </row>
    <row r="28" spans="1:18" x14ac:dyDescent="0.25">
      <c r="A28" s="18" t="s">
        <v>20</v>
      </c>
      <c r="B28" s="19">
        <v>28.1</v>
      </c>
      <c r="C28" s="20">
        <v>33.200000000000003</v>
      </c>
      <c r="D28" s="20">
        <v>28.7</v>
      </c>
      <c r="E28" s="20">
        <v>24.4</v>
      </c>
      <c r="F28" s="20">
        <v>31.8</v>
      </c>
      <c r="G28" s="19">
        <v>31.5</v>
      </c>
      <c r="H28" s="19">
        <v>25.8</v>
      </c>
      <c r="I28" s="19">
        <v>18.5</v>
      </c>
      <c r="J28" s="19">
        <v>38.200000000000003</v>
      </c>
      <c r="K28" s="19">
        <v>14.1</v>
      </c>
      <c r="L28" s="19">
        <v>34.200000000000003</v>
      </c>
      <c r="M28" s="19">
        <v>31.2</v>
      </c>
      <c r="N28" s="20">
        <v>29.6</v>
      </c>
      <c r="O28" s="20">
        <v>28.8</v>
      </c>
      <c r="P28" s="20">
        <v>28</v>
      </c>
      <c r="Q28" s="20">
        <v>25.7</v>
      </c>
      <c r="R28" s="20">
        <v>29.5</v>
      </c>
    </row>
    <row r="29" spans="1:18" x14ac:dyDescent="0.25">
      <c r="A29" s="18" t="s">
        <v>19</v>
      </c>
      <c r="B29" s="19">
        <v>10.7</v>
      </c>
      <c r="C29" s="20">
        <v>17.8</v>
      </c>
      <c r="D29" s="20">
        <v>13.3</v>
      </c>
      <c r="E29" s="20">
        <v>8.4</v>
      </c>
      <c r="F29" s="20">
        <v>5.0999999999999996</v>
      </c>
      <c r="G29" s="19">
        <v>10.6</v>
      </c>
      <c r="H29" s="19">
        <v>10.8</v>
      </c>
      <c r="I29" s="19">
        <v>8.5</v>
      </c>
      <c r="J29" s="19">
        <v>9.1</v>
      </c>
      <c r="K29" s="19">
        <v>9.9</v>
      </c>
      <c r="L29" s="19">
        <v>16.7</v>
      </c>
      <c r="M29" s="19">
        <v>10.5</v>
      </c>
      <c r="N29" s="20">
        <v>14.6</v>
      </c>
      <c r="O29" s="20">
        <v>13.8</v>
      </c>
      <c r="P29" s="20">
        <v>6.4</v>
      </c>
      <c r="Q29" s="20">
        <v>9.8000000000000007</v>
      </c>
      <c r="R29" s="20">
        <v>10.6</v>
      </c>
    </row>
    <row r="30" spans="1:18" x14ac:dyDescent="0.25">
      <c r="A30" s="18" t="s">
        <v>18</v>
      </c>
      <c r="B30" s="19">
        <v>16.399999999999999</v>
      </c>
      <c r="C30" s="20">
        <v>17.5</v>
      </c>
      <c r="D30" s="20">
        <v>15.4</v>
      </c>
      <c r="E30" s="20">
        <v>20.100000000000001</v>
      </c>
      <c r="F30" s="20">
        <v>11.6</v>
      </c>
      <c r="G30" s="19">
        <v>13.1</v>
      </c>
      <c r="H30" s="19">
        <v>16.5</v>
      </c>
      <c r="I30" s="19">
        <v>15.8</v>
      </c>
      <c r="J30" s="19">
        <v>15.7</v>
      </c>
      <c r="K30" s="19">
        <v>27.6</v>
      </c>
      <c r="L30" s="19">
        <v>12.9</v>
      </c>
      <c r="M30" s="19">
        <v>17</v>
      </c>
      <c r="N30" s="20">
        <v>18</v>
      </c>
      <c r="O30" s="20">
        <v>20</v>
      </c>
      <c r="P30" s="20">
        <v>17.2</v>
      </c>
      <c r="Q30" s="20">
        <v>14.5</v>
      </c>
      <c r="R30" s="20">
        <v>13.7</v>
      </c>
    </row>
    <row r="31" spans="1:18" x14ac:dyDescent="0.25">
      <c r="A31" s="18" t="s">
        <v>17</v>
      </c>
      <c r="B31" s="19">
        <v>11.8</v>
      </c>
      <c r="C31" s="20">
        <v>5</v>
      </c>
      <c r="D31" s="20">
        <v>12.4</v>
      </c>
      <c r="E31" s="20">
        <v>12</v>
      </c>
      <c r="F31" s="20">
        <v>12.2</v>
      </c>
      <c r="G31" s="19">
        <v>14.3</v>
      </c>
      <c r="H31" s="19">
        <v>12.6</v>
      </c>
      <c r="I31" s="19">
        <v>14.8</v>
      </c>
      <c r="J31" s="19">
        <v>7.5</v>
      </c>
      <c r="K31" s="19">
        <v>14.8</v>
      </c>
      <c r="L31" s="19">
        <v>10.199999999999999</v>
      </c>
      <c r="M31" s="19">
        <v>10</v>
      </c>
      <c r="N31" s="20">
        <v>11.3</v>
      </c>
      <c r="O31" s="20">
        <v>9.4</v>
      </c>
      <c r="P31" s="20">
        <v>16.7</v>
      </c>
      <c r="Q31" s="20">
        <v>11.5</v>
      </c>
      <c r="R31" s="20">
        <v>10.8</v>
      </c>
    </row>
    <row r="32" spans="1:18" x14ac:dyDescent="0.25">
      <c r="A32" s="18" t="s">
        <v>16</v>
      </c>
      <c r="B32" s="19">
        <v>6</v>
      </c>
      <c r="C32" s="20">
        <v>2.7</v>
      </c>
      <c r="D32" s="20">
        <v>5.6</v>
      </c>
      <c r="E32" s="20">
        <v>8.1999999999999993</v>
      </c>
      <c r="F32" s="20">
        <v>3.9</v>
      </c>
      <c r="G32" s="19">
        <v>4.8</v>
      </c>
      <c r="H32" s="19">
        <v>6.2</v>
      </c>
      <c r="I32" s="19">
        <v>7.7</v>
      </c>
      <c r="J32" s="19">
        <v>5.9</v>
      </c>
      <c r="K32" s="19">
        <v>7.3</v>
      </c>
      <c r="L32" s="19">
        <v>2.9</v>
      </c>
      <c r="M32" s="19">
        <v>8.8000000000000007</v>
      </c>
      <c r="N32" s="20">
        <v>2.6</v>
      </c>
      <c r="O32" s="20">
        <v>8.3000000000000007</v>
      </c>
      <c r="P32" s="20">
        <v>5</v>
      </c>
      <c r="Q32" s="20">
        <v>7.1</v>
      </c>
      <c r="R32" s="20">
        <v>4.7</v>
      </c>
    </row>
    <row r="33" spans="1:18" x14ac:dyDescent="0.25">
      <c r="A33" s="18" t="s">
        <v>15</v>
      </c>
      <c r="B33" s="19">
        <v>22.1</v>
      </c>
      <c r="C33" s="20">
        <v>10.6</v>
      </c>
      <c r="D33" s="20">
        <v>21.2</v>
      </c>
      <c r="E33" s="20">
        <v>21.9</v>
      </c>
      <c r="F33" s="20">
        <v>28.3</v>
      </c>
      <c r="G33" s="19">
        <v>26.1</v>
      </c>
      <c r="H33" s="19">
        <v>24.2</v>
      </c>
      <c r="I33" s="19">
        <v>27.4</v>
      </c>
      <c r="J33" s="19">
        <v>15.6</v>
      </c>
      <c r="K33" s="19">
        <v>26.9</v>
      </c>
      <c r="L33" s="19">
        <v>16</v>
      </c>
      <c r="M33" s="19">
        <v>21.8</v>
      </c>
      <c r="N33" s="20">
        <v>18</v>
      </c>
      <c r="O33" s="20">
        <v>18.600000000000001</v>
      </c>
      <c r="P33" s="20">
        <v>19.600000000000001</v>
      </c>
      <c r="Q33" s="20">
        <v>28.7</v>
      </c>
      <c r="R33" s="20">
        <v>22.3</v>
      </c>
    </row>
    <row r="34" spans="1:18" s="10" customFormat="1" x14ac:dyDescent="0.25">
      <c r="A34" s="21" t="s">
        <v>0</v>
      </c>
      <c r="B34" s="22">
        <f t="shared" ref="B34:R34" si="4">B27+B28+0.5*B29-0.5*B30-B31-B32</f>
        <v>21.350000000000005</v>
      </c>
      <c r="C34" s="23">
        <f t="shared" si="4"/>
        <v>53.650000000000006</v>
      </c>
      <c r="D34" s="23">
        <f t="shared" si="4"/>
        <v>22.949999999999996</v>
      </c>
      <c r="E34" s="23">
        <f t="shared" si="4"/>
        <v>11.450000000000003</v>
      </c>
      <c r="F34" s="23">
        <f t="shared" si="4"/>
        <v>26.55</v>
      </c>
      <c r="G34" s="22">
        <f t="shared" si="4"/>
        <v>20.049999999999997</v>
      </c>
      <c r="H34" s="22">
        <f t="shared" si="4"/>
        <v>17.849999999999998</v>
      </c>
      <c r="I34" s="22">
        <f t="shared" si="4"/>
        <v>7.6499999999999977</v>
      </c>
      <c r="J34" s="22">
        <f t="shared" si="4"/>
        <v>39.4</v>
      </c>
      <c r="K34" s="22">
        <f t="shared" si="4"/>
        <v>-4.2500000000000027</v>
      </c>
      <c r="L34" s="22">
        <f t="shared" si="4"/>
        <v>37.20000000000001</v>
      </c>
      <c r="M34" s="22">
        <f t="shared" si="4"/>
        <v>12.150000000000002</v>
      </c>
      <c r="N34" s="23">
        <f t="shared" si="4"/>
        <v>27.099999999999998</v>
      </c>
      <c r="O34" s="23">
        <f t="shared" si="4"/>
        <v>15.599999999999998</v>
      </c>
      <c r="P34" s="23">
        <f t="shared" si="4"/>
        <v>16.2</v>
      </c>
      <c r="Q34" s="23">
        <f t="shared" si="4"/>
        <v>17.449999999999996</v>
      </c>
      <c r="R34" s="23">
        <f t="shared" si="4"/>
        <v>32.649999999999991</v>
      </c>
    </row>
    <row r="35" spans="1:18" s="8" customFormat="1" x14ac:dyDescent="0.25">
      <c r="A35" s="24" t="s">
        <v>14</v>
      </c>
      <c r="B35" s="25">
        <f t="shared" ref="B35:R35" si="5">(B25+B34)/2</f>
        <v>11.275000000000002</v>
      </c>
      <c r="C35" s="26">
        <f t="shared" si="5"/>
        <v>31.475000000000001</v>
      </c>
      <c r="D35" s="26">
        <f t="shared" si="5"/>
        <v>13.024999999999997</v>
      </c>
      <c r="E35" s="26">
        <f t="shared" si="5"/>
        <v>3.5250000000000012</v>
      </c>
      <c r="F35" s="26">
        <f t="shared" si="5"/>
        <v>15.5</v>
      </c>
      <c r="G35" s="25">
        <f t="shared" si="5"/>
        <v>8.0749999999999993</v>
      </c>
      <c r="H35" s="25">
        <f t="shared" si="5"/>
        <v>8.0749999999999993</v>
      </c>
      <c r="I35" s="25">
        <f t="shared" si="5"/>
        <v>4.4249999999999989</v>
      </c>
      <c r="J35" s="25">
        <f t="shared" si="5"/>
        <v>24.875</v>
      </c>
      <c r="K35" s="25">
        <f t="shared" si="5"/>
        <v>-10.225000000000003</v>
      </c>
      <c r="L35" s="25">
        <f t="shared" si="5"/>
        <v>23.675000000000004</v>
      </c>
      <c r="M35" s="25">
        <f t="shared" si="5"/>
        <v>2.5500000000000007</v>
      </c>
      <c r="N35" s="26">
        <f t="shared" si="5"/>
        <v>19.849999999999998</v>
      </c>
      <c r="O35" s="26">
        <f t="shared" si="5"/>
        <v>2.3499999999999979</v>
      </c>
      <c r="P35" s="26">
        <f t="shared" si="5"/>
        <v>9.5749999999999993</v>
      </c>
      <c r="Q35" s="26">
        <f t="shared" si="5"/>
        <v>7.724999999999997</v>
      </c>
      <c r="R35" s="26">
        <f t="shared" si="5"/>
        <v>21.674999999999997</v>
      </c>
    </row>
    <row r="36" spans="1:18" x14ac:dyDescent="0.25">
      <c r="A36" s="31" t="s">
        <v>13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x14ac:dyDescent="0.25">
      <c r="A37" s="18" t="s">
        <v>5</v>
      </c>
      <c r="B37" s="19">
        <v>21.9</v>
      </c>
      <c r="C37" s="20">
        <v>29.8</v>
      </c>
      <c r="D37" s="20">
        <v>23.1</v>
      </c>
      <c r="E37" s="20">
        <v>18.899999999999999</v>
      </c>
      <c r="F37" s="20">
        <v>23.6</v>
      </c>
      <c r="G37" s="19">
        <v>27.9</v>
      </c>
      <c r="H37" s="19">
        <v>21.5</v>
      </c>
      <c r="I37" s="19">
        <v>15.2</v>
      </c>
      <c r="J37" s="19">
        <v>21.8</v>
      </c>
      <c r="K37" s="19">
        <v>27.9</v>
      </c>
      <c r="L37" s="19">
        <v>25.6</v>
      </c>
      <c r="M37" s="19">
        <v>13.3</v>
      </c>
      <c r="N37" s="20">
        <v>28.5</v>
      </c>
      <c r="O37" s="20">
        <v>20.8</v>
      </c>
      <c r="P37" s="20">
        <v>25.9</v>
      </c>
      <c r="Q37" s="20">
        <v>17.7</v>
      </c>
      <c r="R37" s="20">
        <v>22</v>
      </c>
    </row>
    <row r="38" spans="1:18" x14ac:dyDescent="0.25">
      <c r="A38" s="18" t="s">
        <v>4</v>
      </c>
      <c r="B38" s="19">
        <v>58.8</v>
      </c>
      <c r="C38" s="20">
        <v>47.9</v>
      </c>
      <c r="D38" s="20">
        <v>60.4</v>
      </c>
      <c r="E38" s="20">
        <v>59.9</v>
      </c>
      <c r="F38" s="20">
        <v>53.4</v>
      </c>
      <c r="G38" s="19">
        <v>54.1</v>
      </c>
      <c r="H38" s="19">
        <v>62.5</v>
      </c>
      <c r="I38" s="19">
        <v>65.7</v>
      </c>
      <c r="J38" s="19">
        <v>53.5</v>
      </c>
      <c r="K38" s="19">
        <v>54.9</v>
      </c>
      <c r="L38" s="19">
        <v>56.2</v>
      </c>
      <c r="M38" s="19">
        <v>62.1</v>
      </c>
      <c r="N38" s="20">
        <v>55.6</v>
      </c>
      <c r="O38" s="20">
        <v>59.5</v>
      </c>
      <c r="P38" s="20">
        <v>55.3</v>
      </c>
      <c r="Q38" s="20">
        <v>60.7</v>
      </c>
      <c r="R38" s="20">
        <v>60</v>
      </c>
    </row>
    <row r="39" spans="1:18" x14ac:dyDescent="0.25">
      <c r="A39" s="18" t="s">
        <v>3</v>
      </c>
      <c r="B39" s="19">
        <v>10.199999999999999</v>
      </c>
      <c r="C39" s="20">
        <v>13.7</v>
      </c>
      <c r="D39" s="20">
        <v>8.6</v>
      </c>
      <c r="E39" s="20">
        <v>11.5</v>
      </c>
      <c r="F39" s="20">
        <v>10.8</v>
      </c>
      <c r="G39" s="19">
        <v>4.5999999999999996</v>
      </c>
      <c r="H39" s="19">
        <v>8.6999999999999993</v>
      </c>
      <c r="I39" s="19">
        <v>11.5</v>
      </c>
      <c r="J39" s="19">
        <v>11.6</v>
      </c>
      <c r="K39" s="19">
        <v>11.8</v>
      </c>
      <c r="L39" s="19">
        <v>12.2</v>
      </c>
      <c r="M39" s="19">
        <v>11.1</v>
      </c>
      <c r="N39" s="20">
        <v>8.9</v>
      </c>
      <c r="O39" s="20">
        <v>10.7</v>
      </c>
      <c r="P39" s="20">
        <v>10.8</v>
      </c>
      <c r="Q39" s="20">
        <v>11.3</v>
      </c>
      <c r="R39" s="20">
        <v>8.6</v>
      </c>
    </row>
    <row r="40" spans="1:18" x14ac:dyDescent="0.25">
      <c r="A40" s="18" t="s">
        <v>2</v>
      </c>
      <c r="B40" s="19">
        <v>2.2000000000000002</v>
      </c>
      <c r="C40" s="20">
        <v>4</v>
      </c>
      <c r="D40" s="20">
        <v>2.2999999999999998</v>
      </c>
      <c r="E40" s="20">
        <v>1.5</v>
      </c>
      <c r="F40" s="20">
        <v>2.7</v>
      </c>
      <c r="G40" s="19">
        <v>0.3</v>
      </c>
      <c r="H40" s="19">
        <v>1.6</v>
      </c>
      <c r="I40" s="19">
        <v>2.9</v>
      </c>
      <c r="J40" s="19">
        <v>4.2</v>
      </c>
      <c r="K40" s="19">
        <v>0.7</v>
      </c>
      <c r="L40" s="19">
        <v>2.4</v>
      </c>
      <c r="M40" s="19">
        <v>0</v>
      </c>
      <c r="N40" s="20">
        <v>2.6</v>
      </c>
      <c r="O40" s="20">
        <v>2.6</v>
      </c>
      <c r="P40" s="20">
        <v>1.9</v>
      </c>
      <c r="Q40" s="20">
        <v>2.1</v>
      </c>
      <c r="R40" s="20">
        <v>2</v>
      </c>
    </row>
    <row r="41" spans="1:18" x14ac:dyDescent="0.25">
      <c r="A41" s="18" t="s">
        <v>10</v>
      </c>
      <c r="B41" s="19">
        <v>6.9</v>
      </c>
      <c r="C41" s="20">
        <v>4.5</v>
      </c>
      <c r="D41" s="20">
        <v>5.6</v>
      </c>
      <c r="E41" s="20">
        <v>8.1999999999999993</v>
      </c>
      <c r="F41" s="20">
        <v>9.5</v>
      </c>
      <c r="G41" s="19">
        <v>13</v>
      </c>
      <c r="H41" s="19">
        <v>5.6</v>
      </c>
      <c r="I41" s="19">
        <v>4.7</v>
      </c>
      <c r="J41" s="19">
        <v>8.9</v>
      </c>
      <c r="K41" s="19">
        <v>4.7</v>
      </c>
      <c r="L41" s="19">
        <v>3.7</v>
      </c>
      <c r="M41" s="19">
        <v>13.5</v>
      </c>
      <c r="N41" s="20">
        <v>4.4000000000000004</v>
      </c>
      <c r="O41" s="20">
        <v>6.4</v>
      </c>
      <c r="P41" s="20">
        <v>6.2</v>
      </c>
      <c r="Q41" s="20">
        <v>8.3000000000000007</v>
      </c>
      <c r="R41" s="20">
        <v>7.4</v>
      </c>
    </row>
    <row r="42" spans="1:18" s="10" customFormat="1" x14ac:dyDescent="0.25">
      <c r="A42" s="21" t="s">
        <v>0</v>
      </c>
      <c r="B42" s="22">
        <f t="shared" ref="B42:R42" si="6">B37+0.5*B38-0.5*B39-B40</f>
        <v>43.999999999999993</v>
      </c>
      <c r="C42" s="23">
        <f t="shared" si="6"/>
        <v>42.9</v>
      </c>
      <c r="D42" s="23">
        <f t="shared" si="6"/>
        <v>46.7</v>
      </c>
      <c r="E42" s="23">
        <f t="shared" si="6"/>
        <v>41.599999999999994</v>
      </c>
      <c r="F42" s="23">
        <f t="shared" si="6"/>
        <v>42.199999999999996</v>
      </c>
      <c r="G42" s="22">
        <f t="shared" si="6"/>
        <v>52.350000000000009</v>
      </c>
      <c r="H42" s="22">
        <f t="shared" si="6"/>
        <v>46.8</v>
      </c>
      <c r="I42" s="22">
        <f t="shared" si="6"/>
        <v>39.4</v>
      </c>
      <c r="J42" s="22">
        <f t="shared" si="6"/>
        <v>38.549999999999997</v>
      </c>
      <c r="K42" s="22">
        <f t="shared" si="6"/>
        <v>48.749999999999993</v>
      </c>
      <c r="L42" s="22">
        <f t="shared" si="6"/>
        <v>45.2</v>
      </c>
      <c r="M42" s="22">
        <f t="shared" si="6"/>
        <v>38.800000000000004</v>
      </c>
      <c r="N42" s="23">
        <f t="shared" si="6"/>
        <v>49.249999999999993</v>
      </c>
      <c r="O42" s="23">
        <f t="shared" si="6"/>
        <v>42.599999999999994</v>
      </c>
      <c r="P42" s="23">
        <f t="shared" si="6"/>
        <v>46.25</v>
      </c>
      <c r="Q42" s="23">
        <f t="shared" si="6"/>
        <v>40.299999999999997</v>
      </c>
      <c r="R42" s="23">
        <f t="shared" si="6"/>
        <v>45.7</v>
      </c>
    </row>
    <row r="43" spans="1:18" x14ac:dyDescent="0.25">
      <c r="A43" s="31" t="s">
        <v>12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25">
      <c r="A44" s="18" t="s">
        <v>5</v>
      </c>
      <c r="B44" s="19">
        <v>28.2</v>
      </c>
      <c r="C44" s="20">
        <v>38.700000000000003</v>
      </c>
      <c r="D44" s="20">
        <v>28</v>
      </c>
      <c r="E44" s="20">
        <v>26.7</v>
      </c>
      <c r="F44" s="20">
        <v>30.5</v>
      </c>
      <c r="G44" s="19">
        <v>35.299999999999997</v>
      </c>
      <c r="H44" s="19">
        <v>24.8</v>
      </c>
      <c r="I44" s="19">
        <v>24.6</v>
      </c>
      <c r="J44" s="19">
        <v>22.1</v>
      </c>
      <c r="K44" s="19">
        <v>42.6</v>
      </c>
      <c r="L44" s="19">
        <v>36.299999999999997</v>
      </c>
      <c r="M44" s="19">
        <v>22.9</v>
      </c>
      <c r="N44" s="20">
        <v>28.1</v>
      </c>
      <c r="O44" s="20">
        <v>31.6</v>
      </c>
      <c r="P44" s="20">
        <v>31.1</v>
      </c>
      <c r="Q44" s="20">
        <v>22.1</v>
      </c>
      <c r="R44" s="20">
        <v>28.7</v>
      </c>
    </row>
    <row r="45" spans="1:18" x14ac:dyDescent="0.25">
      <c r="A45" s="18" t="s">
        <v>4</v>
      </c>
      <c r="B45" s="19">
        <v>54.3</v>
      </c>
      <c r="C45" s="20">
        <v>42.1</v>
      </c>
      <c r="D45" s="20">
        <v>55.2</v>
      </c>
      <c r="E45" s="20">
        <v>56.1</v>
      </c>
      <c r="F45" s="20">
        <v>51.3</v>
      </c>
      <c r="G45" s="19">
        <v>47.2</v>
      </c>
      <c r="H45" s="19">
        <v>61.6</v>
      </c>
      <c r="I45" s="19">
        <v>60.1</v>
      </c>
      <c r="J45" s="19">
        <v>49</v>
      </c>
      <c r="K45" s="19">
        <v>46</v>
      </c>
      <c r="L45" s="19">
        <v>50.8</v>
      </c>
      <c r="M45" s="19">
        <v>55.8</v>
      </c>
      <c r="N45" s="20">
        <v>57.4</v>
      </c>
      <c r="O45" s="20">
        <v>50.9</v>
      </c>
      <c r="P45" s="20">
        <v>50.8</v>
      </c>
      <c r="Q45" s="20">
        <v>58.3</v>
      </c>
      <c r="R45" s="20">
        <v>55.3</v>
      </c>
    </row>
    <row r="46" spans="1:18" x14ac:dyDescent="0.25">
      <c r="A46" s="18" t="s">
        <v>3</v>
      </c>
      <c r="B46" s="19">
        <v>7.8</v>
      </c>
      <c r="C46" s="20">
        <v>6.4</v>
      </c>
      <c r="D46" s="20">
        <v>8.1999999999999993</v>
      </c>
      <c r="E46" s="20">
        <v>6</v>
      </c>
      <c r="F46" s="20">
        <v>10.4</v>
      </c>
      <c r="G46" s="19">
        <v>7.1</v>
      </c>
      <c r="H46" s="19">
        <v>6.6</v>
      </c>
      <c r="I46" s="19">
        <v>7.5</v>
      </c>
      <c r="J46" s="19">
        <v>11.4</v>
      </c>
      <c r="K46" s="19">
        <v>8.5</v>
      </c>
      <c r="L46" s="19">
        <v>6.5</v>
      </c>
      <c r="M46" s="19">
        <v>4.8</v>
      </c>
      <c r="N46" s="20">
        <v>8.1</v>
      </c>
      <c r="O46" s="20">
        <v>9.4</v>
      </c>
      <c r="P46" s="20">
        <v>8.5</v>
      </c>
      <c r="Q46" s="20">
        <v>6.8</v>
      </c>
      <c r="R46" s="20">
        <v>6.8</v>
      </c>
    </row>
    <row r="47" spans="1:18" x14ac:dyDescent="0.25">
      <c r="A47" s="18" t="s">
        <v>2</v>
      </c>
      <c r="B47" s="19">
        <v>2</v>
      </c>
      <c r="C47" s="20">
        <v>7.8</v>
      </c>
      <c r="D47" s="20">
        <v>0.9</v>
      </c>
      <c r="E47" s="20">
        <v>1.7</v>
      </c>
      <c r="F47" s="20">
        <v>3.2</v>
      </c>
      <c r="G47" s="19">
        <v>2.2999999999999998</v>
      </c>
      <c r="H47" s="19">
        <v>1</v>
      </c>
      <c r="I47" s="19">
        <v>0</v>
      </c>
      <c r="J47" s="19">
        <v>6.2</v>
      </c>
      <c r="K47" s="19">
        <v>0.7</v>
      </c>
      <c r="L47" s="19">
        <v>1.4</v>
      </c>
      <c r="M47" s="19">
        <v>0</v>
      </c>
      <c r="N47" s="20">
        <v>1.6</v>
      </c>
      <c r="O47" s="20">
        <v>2.8</v>
      </c>
      <c r="P47" s="20">
        <v>3.2</v>
      </c>
      <c r="Q47" s="20">
        <v>1.4</v>
      </c>
      <c r="R47" s="20">
        <v>1.3</v>
      </c>
    </row>
    <row r="48" spans="1:18" x14ac:dyDescent="0.25">
      <c r="A48" s="18" t="s">
        <v>10</v>
      </c>
      <c r="B48" s="19">
        <v>7.6</v>
      </c>
      <c r="C48" s="20">
        <v>5</v>
      </c>
      <c r="D48" s="20">
        <v>7.7</v>
      </c>
      <c r="E48" s="20">
        <v>9.5</v>
      </c>
      <c r="F48" s="20">
        <v>4.5999999999999996</v>
      </c>
      <c r="G48" s="19">
        <v>8.1</v>
      </c>
      <c r="H48" s="19">
        <v>5.9</v>
      </c>
      <c r="I48" s="19">
        <v>7.8</v>
      </c>
      <c r="J48" s="19">
        <v>11.4</v>
      </c>
      <c r="K48" s="19">
        <v>2.1</v>
      </c>
      <c r="L48" s="19">
        <v>4.9000000000000004</v>
      </c>
      <c r="M48" s="19">
        <v>16.399999999999999</v>
      </c>
      <c r="N48" s="20">
        <v>4.7</v>
      </c>
      <c r="O48" s="20">
        <v>5.3</v>
      </c>
      <c r="P48" s="20">
        <v>6.5</v>
      </c>
      <c r="Q48" s="20">
        <v>11.3</v>
      </c>
      <c r="R48" s="20">
        <v>8</v>
      </c>
    </row>
    <row r="49" spans="1:18" s="10" customFormat="1" x14ac:dyDescent="0.25">
      <c r="A49" s="21" t="s">
        <v>0</v>
      </c>
      <c r="B49" s="22">
        <f t="shared" ref="B49:R49" si="7">B44+0.5*B45-0.5*B46-B47</f>
        <v>49.449999999999996</v>
      </c>
      <c r="C49" s="23">
        <f t="shared" si="7"/>
        <v>48.75</v>
      </c>
      <c r="D49" s="23">
        <f t="shared" si="7"/>
        <v>50.6</v>
      </c>
      <c r="E49" s="23">
        <f t="shared" si="7"/>
        <v>50.05</v>
      </c>
      <c r="F49" s="23">
        <f t="shared" si="7"/>
        <v>47.749999999999993</v>
      </c>
      <c r="G49" s="22">
        <f t="shared" si="7"/>
        <v>53.050000000000004</v>
      </c>
      <c r="H49" s="22">
        <f t="shared" si="7"/>
        <v>51.300000000000004</v>
      </c>
      <c r="I49" s="22">
        <f t="shared" si="7"/>
        <v>50.900000000000006</v>
      </c>
      <c r="J49" s="22">
        <f t="shared" si="7"/>
        <v>34.699999999999996</v>
      </c>
      <c r="K49" s="22">
        <f t="shared" si="7"/>
        <v>60.649999999999991</v>
      </c>
      <c r="L49" s="22">
        <f t="shared" si="7"/>
        <v>57.05</v>
      </c>
      <c r="M49" s="22">
        <f t="shared" si="7"/>
        <v>48.4</v>
      </c>
      <c r="N49" s="23">
        <f t="shared" si="7"/>
        <v>51.15</v>
      </c>
      <c r="O49" s="23">
        <f t="shared" si="7"/>
        <v>49.55</v>
      </c>
      <c r="P49" s="23">
        <f t="shared" si="7"/>
        <v>49.05</v>
      </c>
      <c r="Q49" s="23">
        <f t="shared" si="7"/>
        <v>46.45</v>
      </c>
      <c r="R49" s="23">
        <f t="shared" si="7"/>
        <v>51.65</v>
      </c>
    </row>
    <row r="50" spans="1:18" ht="30" customHeight="1" x14ac:dyDescent="0.25">
      <c r="A50" s="32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x14ac:dyDescent="0.25">
      <c r="A51" s="18" t="s">
        <v>5</v>
      </c>
      <c r="B51" s="19">
        <v>28.8</v>
      </c>
      <c r="C51" s="20">
        <v>40</v>
      </c>
      <c r="D51" s="20">
        <v>28.6</v>
      </c>
      <c r="E51" s="20">
        <v>27</v>
      </c>
      <c r="F51" s="20">
        <v>31.7</v>
      </c>
      <c r="G51" s="19">
        <v>31.6</v>
      </c>
      <c r="H51" s="19">
        <v>28.2</v>
      </c>
      <c r="I51" s="19">
        <v>24.2</v>
      </c>
      <c r="J51" s="19">
        <v>20.9</v>
      </c>
      <c r="K51" s="19">
        <v>41.1</v>
      </c>
      <c r="L51" s="19">
        <v>38.9</v>
      </c>
      <c r="M51" s="19">
        <v>25.7</v>
      </c>
      <c r="N51" s="20">
        <v>34.200000000000003</v>
      </c>
      <c r="O51" s="20">
        <v>35.700000000000003</v>
      </c>
      <c r="P51" s="20">
        <v>30.1</v>
      </c>
      <c r="Q51" s="20">
        <v>22.6</v>
      </c>
      <c r="R51" s="20">
        <v>25.3</v>
      </c>
    </row>
    <row r="52" spans="1:18" x14ac:dyDescent="0.25">
      <c r="A52" s="18" t="s">
        <v>4</v>
      </c>
      <c r="B52" s="19">
        <v>53</v>
      </c>
      <c r="C52" s="20">
        <v>39.200000000000003</v>
      </c>
      <c r="D52" s="20">
        <v>53.7</v>
      </c>
      <c r="E52" s="20">
        <v>54</v>
      </c>
      <c r="F52" s="20">
        <v>52</v>
      </c>
      <c r="G52" s="19">
        <v>52</v>
      </c>
      <c r="H52" s="19">
        <v>57.9</v>
      </c>
      <c r="I52" s="19">
        <v>59.3</v>
      </c>
      <c r="J52" s="19">
        <v>54.1</v>
      </c>
      <c r="K52" s="19">
        <v>43.4</v>
      </c>
      <c r="L52" s="19">
        <v>40.6</v>
      </c>
      <c r="M52" s="19">
        <v>52.5</v>
      </c>
      <c r="N52" s="20">
        <v>51.2</v>
      </c>
      <c r="O52" s="20">
        <v>49.9</v>
      </c>
      <c r="P52" s="20">
        <v>50.4</v>
      </c>
      <c r="Q52" s="20">
        <v>58</v>
      </c>
      <c r="R52" s="20">
        <v>53.7</v>
      </c>
    </row>
    <row r="53" spans="1:18" x14ac:dyDescent="0.25">
      <c r="A53" s="18" t="s">
        <v>3</v>
      </c>
      <c r="B53" s="19">
        <v>7.8</v>
      </c>
      <c r="C53" s="20">
        <v>13.1</v>
      </c>
      <c r="D53" s="20">
        <v>7.3</v>
      </c>
      <c r="E53" s="20">
        <v>7.9</v>
      </c>
      <c r="F53" s="20">
        <v>7.5</v>
      </c>
      <c r="G53" s="19">
        <v>7.6</v>
      </c>
      <c r="H53" s="19">
        <v>4.4000000000000004</v>
      </c>
      <c r="I53" s="19">
        <v>7.5</v>
      </c>
      <c r="J53" s="19">
        <v>11.4</v>
      </c>
      <c r="K53" s="19">
        <v>6.4</v>
      </c>
      <c r="L53" s="19">
        <v>10.9</v>
      </c>
      <c r="M53" s="19">
        <v>6.4</v>
      </c>
      <c r="N53" s="20">
        <v>5.5</v>
      </c>
      <c r="O53" s="20">
        <v>8.4</v>
      </c>
      <c r="P53" s="20">
        <v>10.5</v>
      </c>
      <c r="Q53" s="20">
        <v>5.8</v>
      </c>
      <c r="R53" s="20">
        <v>7.9</v>
      </c>
    </row>
    <row r="54" spans="1:18" x14ac:dyDescent="0.25">
      <c r="A54" s="18" t="s">
        <v>2</v>
      </c>
      <c r="B54" s="19">
        <v>1.7</v>
      </c>
      <c r="C54" s="20">
        <v>3.1</v>
      </c>
      <c r="D54" s="20">
        <v>1.2</v>
      </c>
      <c r="E54" s="20">
        <v>2.4</v>
      </c>
      <c r="F54" s="20">
        <v>1.5</v>
      </c>
      <c r="G54" s="19">
        <v>1.1000000000000001</v>
      </c>
      <c r="H54" s="19">
        <v>1.4</v>
      </c>
      <c r="I54" s="19">
        <v>2.5</v>
      </c>
      <c r="J54" s="19">
        <v>1.9</v>
      </c>
      <c r="K54" s="19">
        <v>0.7</v>
      </c>
      <c r="L54" s="19">
        <v>2.1</v>
      </c>
      <c r="M54" s="19">
        <v>1.4</v>
      </c>
      <c r="N54" s="20">
        <v>1.6</v>
      </c>
      <c r="O54" s="20">
        <v>1.2</v>
      </c>
      <c r="P54" s="20">
        <v>2.2999999999999998</v>
      </c>
      <c r="Q54" s="20">
        <v>2.7</v>
      </c>
      <c r="R54" s="20">
        <v>0.7</v>
      </c>
    </row>
    <row r="55" spans="1:18" x14ac:dyDescent="0.25">
      <c r="A55" s="18" t="s">
        <v>10</v>
      </c>
      <c r="B55" s="19">
        <v>8.8000000000000007</v>
      </c>
      <c r="C55" s="20">
        <v>4.5999999999999996</v>
      </c>
      <c r="D55" s="20">
        <v>9.1999999999999993</v>
      </c>
      <c r="E55" s="20">
        <v>8.6999999999999993</v>
      </c>
      <c r="F55" s="20">
        <v>7.3</v>
      </c>
      <c r="G55" s="19">
        <v>7.8</v>
      </c>
      <c r="H55" s="19">
        <v>8.1</v>
      </c>
      <c r="I55" s="19">
        <v>6.5</v>
      </c>
      <c r="J55" s="19">
        <v>11.7</v>
      </c>
      <c r="K55" s="19">
        <v>8.4</v>
      </c>
      <c r="L55" s="19">
        <v>7.4</v>
      </c>
      <c r="M55" s="19">
        <v>14.1</v>
      </c>
      <c r="N55" s="20">
        <v>7.4</v>
      </c>
      <c r="O55" s="20">
        <v>4.8</v>
      </c>
      <c r="P55" s="20">
        <v>6.7</v>
      </c>
      <c r="Q55" s="20">
        <v>10.9</v>
      </c>
      <c r="R55" s="20">
        <v>12.4</v>
      </c>
    </row>
    <row r="56" spans="1:18" s="10" customFormat="1" x14ac:dyDescent="0.25">
      <c r="A56" s="21" t="s">
        <v>0</v>
      </c>
      <c r="B56" s="22">
        <f t="shared" ref="B56:R56" si="8">B51+0.5*B52-0.5*B53-B54</f>
        <v>49.699999999999996</v>
      </c>
      <c r="C56" s="23">
        <f t="shared" si="8"/>
        <v>49.95</v>
      </c>
      <c r="D56" s="23">
        <f t="shared" si="8"/>
        <v>50.6</v>
      </c>
      <c r="E56" s="23">
        <f t="shared" si="8"/>
        <v>47.65</v>
      </c>
      <c r="F56" s="23">
        <f t="shared" si="8"/>
        <v>52.45</v>
      </c>
      <c r="G56" s="22">
        <f t="shared" si="8"/>
        <v>52.7</v>
      </c>
      <c r="H56" s="22">
        <f t="shared" si="8"/>
        <v>53.55</v>
      </c>
      <c r="I56" s="22">
        <f t="shared" si="8"/>
        <v>47.599999999999994</v>
      </c>
      <c r="J56" s="22">
        <f t="shared" si="8"/>
        <v>40.35</v>
      </c>
      <c r="K56" s="22">
        <f t="shared" si="8"/>
        <v>58.899999999999991</v>
      </c>
      <c r="L56" s="22">
        <f t="shared" si="8"/>
        <v>51.65</v>
      </c>
      <c r="M56" s="22">
        <f t="shared" si="8"/>
        <v>47.35</v>
      </c>
      <c r="N56" s="23">
        <f t="shared" si="8"/>
        <v>55.45</v>
      </c>
      <c r="O56" s="23">
        <f t="shared" si="8"/>
        <v>55.25</v>
      </c>
      <c r="P56" s="23">
        <f t="shared" si="8"/>
        <v>47.75</v>
      </c>
      <c r="Q56" s="23">
        <f t="shared" si="8"/>
        <v>46</v>
      </c>
      <c r="R56" s="23">
        <f t="shared" si="8"/>
        <v>47.5</v>
      </c>
    </row>
    <row r="57" spans="1:18" s="8" customFormat="1" x14ac:dyDescent="0.25">
      <c r="A57" s="24" t="s">
        <v>9</v>
      </c>
      <c r="B57" s="25">
        <f t="shared" ref="B57:R57" si="9">(B42+B49+B56)/3</f>
        <v>47.716666666666661</v>
      </c>
      <c r="C57" s="26">
        <f t="shared" si="9"/>
        <v>47.20000000000001</v>
      </c>
      <c r="D57" s="26">
        <f t="shared" si="9"/>
        <v>49.300000000000004</v>
      </c>
      <c r="E57" s="26">
        <f t="shared" si="9"/>
        <v>46.43333333333333</v>
      </c>
      <c r="F57" s="26">
        <f t="shared" si="9"/>
        <v>47.466666666666661</v>
      </c>
      <c r="G57" s="25">
        <f t="shared" si="9"/>
        <v>52.70000000000001</v>
      </c>
      <c r="H57" s="25">
        <f t="shared" si="9"/>
        <v>50.54999999999999</v>
      </c>
      <c r="I57" s="25">
        <f t="shared" si="9"/>
        <v>45.966666666666669</v>
      </c>
      <c r="J57" s="25">
        <f t="shared" si="9"/>
        <v>37.866666666666667</v>
      </c>
      <c r="K57" s="25">
        <f t="shared" si="9"/>
        <v>56.099999999999987</v>
      </c>
      <c r="L57" s="25">
        <f t="shared" si="9"/>
        <v>51.300000000000004</v>
      </c>
      <c r="M57" s="25">
        <f t="shared" si="9"/>
        <v>44.85</v>
      </c>
      <c r="N57" s="26">
        <f t="shared" si="9"/>
        <v>51.949999999999996</v>
      </c>
      <c r="O57" s="26">
        <f t="shared" si="9"/>
        <v>49.133333333333326</v>
      </c>
      <c r="P57" s="26">
        <f t="shared" si="9"/>
        <v>47.683333333333337</v>
      </c>
      <c r="Q57" s="26">
        <f t="shared" si="9"/>
        <v>44.25</v>
      </c>
      <c r="R57" s="26">
        <f t="shared" si="9"/>
        <v>48.283333333333331</v>
      </c>
    </row>
    <row r="58" spans="1:18" s="6" customFormat="1" x14ac:dyDescent="0.25">
      <c r="A58" s="27" t="s">
        <v>8</v>
      </c>
      <c r="B58" s="28">
        <f t="shared" ref="B58:R58" si="10">(B18+B35+B57)/3</f>
        <v>20.238888888888891</v>
      </c>
      <c r="C58" s="29">
        <f t="shared" si="10"/>
        <v>33.525000000000006</v>
      </c>
      <c r="D58" s="29">
        <f t="shared" si="10"/>
        <v>22.574999999999999</v>
      </c>
      <c r="E58" s="29">
        <f t="shared" si="10"/>
        <v>14.319444444444443</v>
      </c>
      <c r="F58" s="29">
        <f t="shared" si="10"/>
        <v>21.772222222222222</v>
      </c>
      <c r="G58" s="28">
        <f t="shared" si="10"/>
        <v>19.166666666666668</v>
      </c>
      <c r="H58" s="28">
        <f t="shared" si="10"/>
        <v>19.708333333333329</v>
      </c>
      <c r="I58" s="28">
        <f t="shared" si="10"/>
        <v>14.16388888888889</v>
      </c>
      <c r="J58" s="28">
        <f t="shared" si="10"/>
        <v>25.563888888888886</v>
      </c>
      <c r="K58" s="28">
        <f t="shared" si="10"/>
        <v>10.399999999999993</v>
      </c>
      <c r="L58" s="28">
        <f t="shared" si="10"/>
        <v>29.216666666666669</v>
      </c>
      <c r="M58" s="28">
        <f t="shared" si="10"/>
        <v>14.433333333333332</v>
      </c>
      <c r="N58" s="29">
        <f t="shared" si="10"/>
        <v>29.974999999999994</v>
      </c>
      <c r="O58" s="29">
        <f t="shared" si="10"/>
        <v>14.469444444444441</v>
      </c>
      <c r="P58" s="29">
        <f t="shared" si="10"/>
        <v>20.727777777777778</v>
      </c>
      <c r="Q58" s="29">
        <f t="shared" si="10"/>
        <v>17.266666666666666</v>
      </c>
      <c r="R58" s="29">
        <f t="shared" si="10"/>
        <v>25.052777777777777</v>
      </c>
    </row>
  </sheetData>
  <mergeCells count="12">
    <mergeCell ref="A50:R50"/>
    <mergeCell ref="C1:F1"/>
    <mergeCell ref="G1:M1"/>
    <mergeCell ref="N1:R1"/>
    <mergeCell ref="A4:R4"/>
    <mergeCell ref="A1:A2"/>
    <mergeCell ref="B1:B2"/>
    <mergeCell ref="A11:R11"/>
    <mergeCell ref="A19:R19"/>
    <mergeCell ref="A26:R26"/>
    <mergeCell ref="A36:R36"/>
    <mergeCell ref="A43:R43"/>
  </mergeCells>
  <pageMargins left="0.19685039370078741" right="0.19685039370078741" top="0.19685039370078741" bottom="0.62992125984251968" header="0.51181102362204722" footer="0.51181102362204722"/>
  <rowBreaks count="2" manualBreakCount="2">
    <brk id="18" max="16383" man="1"/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7" workbookViewId="0">
      <selection activeCell="N67" sqref="N67"/>
    </sheetView>
  </sheetViews>
  <sheetFormatPr defaultColWidth="8.85546875" defaultRowHeight="15" x14ac:dyDescent="0.25"/>
  <cols>
    <col min="1" max="1" width="68.28515625" style="5" customWidth="1"/>
    <col min="2" max="2" width="6.7109375" style="3" customWidth="1"/>
    <col min="3" max="8" width="6.7109375" style="4" customWidth="1"/>
    <col min="9" max="12" width="6.7109375" style="3" customWidth="1"/>
    <col min="13" max="13" width="8.85546875" style="2"/>
    <col min="14" max="16384" width="8.85546875" style="1"/>
  </cols>
  <sheetData>
    <row r="1" spans="1:13" s="14" customFormat="1" ht="30" customHeight="1" x14ac:dyDescent="0.25">
      <c r="A1" s="33" t="s">
        <v>84</v>
      </c>
      <c r="B1" s="34" t="s">
        <v>74</v>
      </c>
      <c r="C1" s="37" t="s">
        <v>75</v>
      </c>
      <c r="D1" s="37"/>
      <c r="E1" s="37"/>
      <c r="F1" s="37"/>
      <c r="G1" s="37"/>
      <c r="H1" s="37"/>
      <c r="I1" s="37"/>
      <c r="J1" s="37"/>
      <c r="K1" s="37"/>
      <c r="L1" s="37"/>
    </row>
    <row r="2" spans="1:13" s="12" customFormat="1" ht="93" customHeight="1" x14ac:dyDescent="0.25">
      <c r="A2" s="33"/>
      <c r="B2" s="34"/>
      <c r="C2" s="16" t="s">
        <v>39</v>
      </c>
      <c r="D2" s="16" t="s">
        <v>38</v>
      </c>
      <c r="E2" s="16" t="s">
        <v>37</v>
      </c>
      <c r="F2" s="16" t="s">
        <v>36</v>
      </c>
      <c r="G2" s="16" t="s">
        <v>35</v>
      </c>
      <c r="H2" s="16" t="s">
        <v>34</v>
      </c>
      <c r="I2" s="17" t="s">
        <v>33</v>
      </c>
      <c r="J2" s="17" t="s">
        <v>32</v>
      </c>
      <c r="K2" s="17" t="s">
        <v>31</v>
      </c>
      <c r="L2" s="17" t="s">
        <v>30</v>
      </c>
      <c r="M2" s="13"/>
    </row>
    <row r="3" spans="1:13" x14ac:dyDescent="0.25">
      <c r="A3" s="19" t="s">
        <v>29</v>
      </c>
      <c r="B3" s="19">
        <v>1600</v>
      </c>
      <c r="C3" s="20">
        <v>48</v>
      </c>
      <c r="D3" s="20">
        <v>72</v>
      </c>
      <c r="E3" s="20">
        <v>275</v>
      </c>
      <c r="F3" s="20">
        <v>27</v>
      </c>
      <c r="G3" s="20">
        <v>173</v>
      </c>
      <c r="H3" s="20">
        <v>423</v>
      </c>
      <c r="I3" s="19">
        <v>65</v>
      </c>
      <c r="J3" s="19">
        <v>385</v>
      </c>
      <c r="K3" s="19">
        <v>83</v>
      </c>
      <c r="L3" s="19">
        <v>48</v>
      </c>
    </row>
    <row r="4" spans="1:13" x14ac:dyDescent="0.25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5">
      <c r="A5" s="18" t="s">
        <v>5</v>
      </c>
      <c r="B5" s="19">
        <v>6.2</v>
      </c>
      <c r="C5" s="20">
        <v>5</v>
      </c>
      <c r="D5" s="20">
        <v>8</v>
      </c>
      <c r="E5" s="20">
        <v>5.5</v>
      </c>
      <c r="F5" s="20">
        <v>12.5</v>
      </c>
      <c r="G5" s="20">
        <v>5.3</v>
      </c>
      <c r="H5" s="20">
        <v>4.4000000000000004</v>
      </c>
      <c r="I5" s="19">
        <v>11.1</v>
      </c>
      <c r="J5" s="19">
        <v>7.5</v>
      </c>
      <c r="K5" s="19">
        <v>7.7</v>
      </c>
      <c r="L5" s="19">
        <v>6.3</v>
      </c>
    </row>
    <row r="6" spans="1:13" x14ac:dyDescent="0.25">
      <c r="A6" s="18" t="s">
        <v>4</v>
      </c>
      <c r="B6" s="19">
        <v>39.700000000000003</v>
      </c>
      <c r="C6" s="20">
        <v>21</v>
      </c>
      <c r="D6" s="20">
        <v>32.9</v>
      </c>
      <c r="E6" s="20">
        <v>43.4</v>
      </c>
      <c r="F6" s="20">
        <v>40.6</v>
      </c>
      <c r="G6" s="20">
        <v>50.9</v>
      </c>
      <c r="H6" s="20">
        <v>30.2</v>
      </c>
      <c r="I6" s="19">
        <v>48.8</v>
      </c>
      <c r="J6" s="19">
        <v>44</v>
      </c>
      <c r="K6" s="19">
        <v>56.3</v>
      </c>
      <c r="L6" s="19">
        <v>15.8</v>
      </c>
    </row>
    <row r="7" spans="1:13" x14ac:dyDescent="0.25">
      <c r="A7" s="18" t="s">
        <v>3</v>
      </c>
      <c r="B7" s="19">
        <v>28.2</v>
      </c>
      <c r="C7" s="20">
        <v>40.799999999999997</v>
      </c>
      <c r="D7" s="20">
        <v>32.799999999999997</v>
      </c>
      <c r="E7" s="20">
        <v>31.3</v>
      </c>
      <c r="F7" s="20">
        <v>39.700000000000003</v>
      </c>
      <c r="G7" s="20">
        <v>27.2</v>
      </c>
      <c r="H7" s="20">
        <v>32.5</v>
      </c>
      <c r="I7" s="19">
        <v>18.2</v>
      </c>
      <c r="J7" s="19">
        <v>21.8</v>
      </c>
      <c r="K7" s="19">
        <v>14.1</v>
      </c>
      <c r="L7" s="19">
        <v>41</v>
      </c>
    </row>
    <row r="8" spans="1:13" x14ac:dyDescent="0.25">
      <c r="A8" s="18" t="s">
        <v>2</v>
      </c>
      <c r="B8" s="19">
        <v>9.4</v>
      </c>
      <c r="C8" s="20">
        <v>18.7</v>
      </c>
      <c r="D8" s="20">
        <v>14.1</v>
      </c>
      <c r="E8" s="20">
        <v>7.4</v>
      </c>
      <c r="F8" s="20">
        <v>0</v>
      </c>
      <c r="G8" s="20">
        <v>4.0999999999999996</v>
      </c>
      <c r="H8" s="20">
        <v>14.3</v>
      </c>
      <c r="I8" s="19">
        <v>2.9</v>
      </c>
      <c r="J8" s="19">
        <v>8.1</v>
      </c>
      <c r="K8" s="19">
        <v>4.9000000000000004</v>
      </c>
      <c r="L8" s="19">
        <v>13.3</v>
      </c>
    </row>
    <row r="9" spans="1:13" x14ac:dyDescent="0.25">
      <c r="A9" s="18" t="s">
        <v>10</v>
      </c>
      <c r="B9" s="19">
        <v>16.399999999999999</v>
      </c>
      <c r="C9" s="20">
        <v>14.5</v>
      </c>
      <c r="D9" s="20">
        <v>12.1</v>
      </c>
      <c r="E9" s="20">
        <v>12.4</v>
      </c>
      <c r="F9" s="20">
        <v>7.2</v>
      </c>
      <c r="G9" s="20">
        <v>12.5</v>
      </c>
      <c r="H9" s="20">
        <v>18.600000000000001</v>
      </c>
      <c r="I9" s="19">
        <v>18.899999999999999</v>
      </c>
      <c r="J9" s="19">
        <v>18.7</v>
      </c>
      <c r="K9" s="19">
        <v>16.899999999999999</v>
      </c>
      <c r="L9" s="19">
        <v>23.5</v>
      </c>
    </row>
    <row r="10" spans="1:13" s="10" customFormat="1" x14ac:dyDescent="0.25">
      <c r="A10" s="21" t="s">
        <v>0</v>
      </c>
      <c r="B10" s="22">
        <f t="shared" ref="B10:L10" si="0">B5+0.5*B6-0.5*B7-B8</f>
        <v>2.5500000000000007</v>
      </c>
      <c r="C10" s="23">
        <f t="shared" si="0"/>
        <v>-23.599999999999998</v>
      </c>
      <c r="D10" s="23">
        <f t="shared" si="0"/>
        <v>-6.0499999999999989</v>
      </c>
      <c r="E10" s="23">
        <f t="shared" si="0"/>
        <v>4.1499999999999986</v>
      </c>
      <c r="F10" s="23">
        <f t="shared" si="0"/>
        <v>12.949999999999996</v>
      </c>
      <c r="G10" s="23">
        <f t="shared" si="0"/>
        <v>13.049999999999999</v>
      </c>
      <c r="H10" s="23">
        <f t="shared" si="0"/>
        <v>-11.05</v>
      </c>
      <c r="I10" s="22">
        <f t="shared" si="0"/>
        <v>23.5</v>
      </c>
      <c r="J10" s="22">
        <f t="shared" si="0"/>
        <v>10.500000000000002</v>
      </c>
      <c r="K10" s="22">
        <f t="shared" si="0"/>
        <v>23.9</v>
      </c>
      <c r="L10" s="22">
        <f t="shared" si="0"/>
        <v>-19.600000000000001</v>
      </c>
      <c r="M10" s="11"/>
    </row>
    <row r="11" spans="1:13" x14ac:dyDescent="0.25">
      <c r="A11" s="31" t="s">
        <v>27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3" x14ac:dyDescent="0.25">
      <c r="A12" s="18" t="s">
        <v>5</v>
      </c>
      <c r="B12" s="19">
        <v>6.3</v>
      </c>
      <c r="C12" s="20">
        <v>10.4</v>
      </c>
      <c r="D12" s="20">
        <v>4.7</v>
      </c>
      <c r="E12" s="20">
        <v>6.9</v>
      </c>
      <c r="F12" s="20">
        <v>3</v>
      </c>
      <c r="G12" s="20">
        <v>6.9</v>
      </c>
      <c r="H12" s="20">
        <v>4.9000000000000004</v>
      </c>
      <c r="I12" s="19">
        <v>9.1999999999999993</v>
      </c>
      <c r="J12" s="19">
        <v>7.7</v>
      </c>
      <c r="K12" s="19">
        <v>3.8</v>
      </c>
      <c r="L12" s="19">
        <v>3.8</v>
      </c>
    </row>
    <row r="13" spans="1:13" x14ac:dyDescent="0.25">
      <c r="A13" s="18" t="s">
        <v>4</v>
      </c>
      <c r="B13" s="19">
        <v>39.5</v>
      </c>
      <c r="C13" s="20">
        <v>17.2</v>
      </c>
      <c r="D13" s="20">
        <v>42.5</v>
      </c>
      <c r="E13" s="20">
        <v>44.2</v>
      </c>
      <c r="F13" s="20">
        <v>47.2</v>
      </c>
      <c r="G13" s="20">
        <v>46.7</v>
      </c>
      <c r="H13" s="20">
        <v>32.6</v>
      </c>
      <c r="I13" s="19">
        <v>43.3</v>
      </c>
      <c r="J13" s="19">
        <v>40.6</v>
      </c>
      <c r="K13" s="19">
        <v>61.2</v>
      </c>
      <c r="L13" s="19">
        <v>9.6</v>
      </c>
    </row>
    <row r="14" spans="1:13" x14ac:dyDescent="0.25">
      <c r="A14" s="18" t="s">
        <v>3</v>
      </c>
      <c r="B14" s="19">
        <v>30.3</v>
      </c>
      <c r="C14" s="20">
        <v>36.4</v>
      </c>
      <c r="D14" s="20">
        <v>33.700000000000003</v>
      </c>
      <c r="E14" s="20">
        <v>31.5</v>
      </c>
      <c r="F14" s="20">
        <v>32.5</v>
      </c>
      <c r="G14" s="20">
        <v>30.7</v>
      </c>
      <c r="H14" s="20">
        <v>31.8</v>
      </c>
      <c r="I14" s="19">
        <v>18.5</v>
      </c>
      <c r="J14" s="19">
        <v>28.9</v>
      </c>
      <c r="K14" s="19">
        <v>16.7</v>
      </c>
      <c r="L14" s="19">
        <v>45.7</v>
      </c>
    </row>
    <row r="15" spans="1:13" x14ac:dyDescent="0.25">
      <c r="A15" s="18" t="s">
        <v>2</v>
      </c>
      <c r="B15" s="19">
        <v>10</v>
      </c>
      <c r="C15" s="20">
        <v>15.8</v>
      </c>
      <c r="D15" s="20">
        <v>10.3</v>
      </c>
      <c r="E15" s="20">
        <v>6.6</v>
      </c>
      <c r="F15" s="20">
        <v>3.7</v>
      </c>
      <c r="G15" s="20">
        <v>5.4</v>
      </c>
      <c r="H15" s="20">
        <v>15.1</v>
      </c>
      <c r="I15" s="19">
        <v>5.5</v>
      </c>
      <c r="J15" s="19">
        <v>8.9</v>
      </c>
      <c r="K15" s="19">
        <v>4.5999999999999996</v>
      </c>
      <c r="L15" s="19">
        <v>22.5</v>
      </c>
    </row>
    <row r="16" spans="1:13" x14ac:dyDescent="0.25">
      <c r="A16" s="18" t="s">
        <v>10</v>
      </c>
      <c r="B16" s="19">
        <v>13.9</v>
      </c>
      <c r="C16" s="20">
        <v>20.2</v>
      </c>
      <c r="D16" s="20">
        <v>8.8000000000000007</v>
      </c>
      <c r="E16" s="20">
        <v>10.9</v>
      </c>
      <c r="F16" s="20">
        <v>13.7</v>
      </c>
      <c r="G16" s="20">
        <v>10.3</v>
      </c>
      <c r="H16" s="20">
        <v>15.6</v>
      </c>
      <c r="I16" s="19">
        <v>23.5</v>
      </c>
      <c r="J16" s="19">
        <v>14</v>
      </c>
      <c r="K16" s="19">
        <v>13.7</v>
      </c>
      <c r="L16" s="19">
        <v>18.399999999999999</v>
      </c>
    </row>
    <row r="17" spans="1:13" s="10" customFormat="1" x14ac:dyDescent="0.25">
      <c r="A17" s="21" t="s">
        <v>0</v>
      </c>
      <c r="B17" s="22">
        <f t="shared" ref="B17:L17" si="1">B12+0.5*B13-0.5*B14-B15</f>
        <v>0.90000000000000036</v>
      </c>
      <c r="C17" s="23">
        <f t="shared" si="1"/>
        <v>-15</v>
      </c>
      <c r="D17" s="23">
        <f t="shared" si="1"/>
        <v>-1.2000000000000028</v>
      </c>
      <c r="E17" s="23">
        <f t="shared" si="1"/>
        <v>6.65</v>
      </c>
      <c r="F17" s="23">
        <f t="shared" si="1"/>
        <v>6.6500000000000012</v>
      </c>
      <c r="G17" s="23">
        <f t="shared" si="1"/>
        <v>9.5</v>
      </c>
      <c r="H17" s="23">
        <f t="shared" si="1"/>
        <v>-9.7999999999999972</v>
      </c>
      <c r="I17" s="22">
        <f t="shared" si="1"/>
        <v>16.099999999999998</v>
      </c>
      <c r="J17" s="22">
        <f t="shared" si="1"/>
        <v>4.6500000000000004</v>
      </c>
      <c r="K17" s="22">
        <f t="shared" si="1"/>
        <v>21.449999999999996</v>
      </c>
      <c r="L17" s="22">
        <f t="shared" si="1"/>
        <v>-36.75</v>
      </c>
      <c r="M17" s="11"/>
    </row>
    <row r="18" spans="1:13" s="8" customFormat="1" x14ac:dyDescent="0.25">
      <c r="A18" s="24" t="s">
        <v>26</v>
      </c>
      <c r="B18" s="25">
        <f t="shared" ref="B18:L18" si="2">(B10+B17)/2</f>
        <v>1.7250000000000005</v>
      </c>
      <c r="C18" s="26">
        <f t="shared" si="2"/>
        <v>-19.299999999999997</v>
      </c>
      <c r="D18" s="26">
        <f t="shared" si="2"/>
        <v>-3.6250000000000009</v>
      </c>
      <c r="E18" s="26">
        <f t="shared" si="2"/>
        <v>5.3999999999999995</v>
      </c>
      <c r="F18" s="26">
        <f t="shared" si="2"/>
        <v>9.7999999999999989</v>
      </c>
      <c r="G18" s="26">
        <f t="shared" si="2"/>
        <v>11.274999999999999</v>
      </c>
      <c r="H18" s="26">
        <f t="shared" si="2"/>
        <v>-10.424999999999999</v>
      </c>
      <c r="I18" s="25">
        <f t="shared" si="2"/>
        <v>19.799999999999997</v>
      </c>
      <c r="J18" s="25">
        <f t="shared" si="2"/>
        <v>7.5750000000000011</v>
      </c>
      <c r="K18" s="25">
        <f t="shared" si="2"/>
        <v>22.674999999999997</v>
      </c>
      <c r="L18" s="25">
        <f t="shared" si="2"/>
        <v>-28.175000000000001</v>
      </c>
      <c r="M18" s="9"/>
    </row>
    <row r="19" spans="1:13" x14ac:dyDescent="0.25">
      <c r="A19" s="31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3" x14ac:dyDescent="0.25">
      <c r="A20" s="18" t="s">
        <v>7</v>
      </c>
      <c r="B20" s="19">
        <v>5.4</v>
      </c>
      <c r="C20" s="20">
        <v>2.2999999999999998</v>
      </c>
      <c r="D20" s="20">
        <v>2.7</v>
      </c>
      <c r="E20" s="20">
        <v>5.0999999999999996</v>
      </c>
      <c r="F20" s="20">
        <v>7</v>
      </c>
      <c r="G20" s="20">
        <v>4.2</v>
      </c>
      <c r="H20" s="20">
        <v>4.9000000000000004</v>
      </c>
      <c r="I20" s="19">
        <v>8.8000000000000007</v>
      </c>
      <c r="J20" s="19">
        <v>7.6</v>
      </c>
      <c r="K20" s="19">
        <v>5.2</v>
      </c>
      <c r="L20" s="19">
        <v>0</v>
      </c>
    </row>
    <row r="21" spans="1:13" x14ac:dyDescent="0.25">
      <c r="A21" s="18" t="s">
        <v>6</v>
      </c>
      <c r="B21" s="19">
        <v>43</v>
      </c>
      <c r="C21" s="20">
        <v>24.9</v>
      </c>
      <c r="D21" s="20">
        <v>47.5</v>
      </c>
      <c r="E21" s="20">
        <v>48.2</v>
      </c>
      <c r="F21" s="20">
        <v>64.099999999999994</v>
      </c>
      <c r="G21" s="20">
        <v>47</v>
      </c>
      <c r="H21" s="20">
        <v>34.799999999999997</v>
      </c>
      <c r="I21" s="19">
        <v>45.6</v>
      </c>
      <c r="J21" s="19">
        <v>47.3</v>
      </c>
      <c r="K21" s="19">
        <v>54.2</v>
      </c>
      <c r="L21" s="19">
        <v>12.4</v>
      </c>
    </row>
    <row r="22" spans="1:13" x14ac:dyDescent="0.25">
      <c r="A22" s="18" t="s">
        <v>24</v>
      </c>
      <c r="B22" s="19">
        <v>35.4</v>
      </c>
      <c r="C22" s="20">
        <v>44.9</v>
      </c>
      <c r="D22" s="20">
        <v>37.6</v>
      </c>
      <c r="E22" s="20">
        <v>35.299999999999997</v>
      </c>
      <c r="F22" s="20">
        <v>6.6</v>
      </c>
      <c r="G22" s="20">
        <v>32.200000000000003</v>
      </c>
      <c r="H22" s="20">
        <v>38.299999999999997</v>
      </c>
      <c r="I22" s="19">
        <v>31.6</v>
      </c>
      <c r="J22" s="19">
        <v>31.8</v>
      </c>
      <c r="K22" s="19">
        <v>29.5</v>
      </c>
      <c r="L22" s="19">
        <v>70.5</v>
      </c>
    </row>
    <row r="23" spans="1:13" x14ac:dyDescent="0.25">
      <c r="A23" s="18" t="s">
        <v>23</v>
      </c>
      <c r="B23" s="19">
        <v>8</v>
      </c>
      <c r="C23" s="20">
        <v>21.9</v>
      </c>
      <c r="D23" s="20">
        <v>6.9</v>
      </c>
      <c r="E23" s="20">
        <v>6.4</v>
      </c>
      <c r="F23" s="20">
        <v>15.6</v>
      </c>
      <c r="G23" s="20">
        <v>9.1</v>
      </c>
      <c r="H23" s="20">
        <v>11.1</v>
      </c>
      <c r="I23" s="19">
        <v>4.2</v>
      </c>
      <c r="J23" s="19">
        <v>5.0999999999999996</v>
      </c>
      <c r="K23" s="19">
        <v>1.7</v>
      </c>
      <c r="L23" s="19">
        <v>8.1</v>
      </c>
    </row>
    <row r="24" spans="1:13" x14ac:dyDescent="0.25">
      <c r="A24" s="18" t="s">
        <v>1</v>
      </c>
      <c r="B24" s="19">
        <v>8.1999999999999993</v>
      </c>
      <c r="C24" s="20">
        <v>6</v>
      </c>
      <c r="D24" s="20">
        <v>5.3</v>
      </c>
      <c r="E24" s="20">
        <v>5</v>
      </c>
      <c r="F24" s="20">
        <v>6.6</v>
      </c>
      <c r="G24" s="20">
        <v>7.5</v>
      </c>
      <c r="H24" s="20">
        <v>11</v>
      </c>
      <c r="I24" s="19">
        <v>9.8000000000000007</v>
      </c>
      <c r="J24" s="19">
        <v>8.1</v>
      </c>
      <c r="K24" s="19">
        <v>9.3000000000000007</v>
      </c>
      <c r="L24" s="19">
        <v>9</v>
      </c>
    </row>
    <row r="25" spans="1:13" s="10" customFormat="1" x14ac:dyDescent="0.25">
      <c r="A25" s="21" t="s">
        <v>0</v>
      </c>
      <c r="B25" s="22">
        <f t="shared" ref="B25:L25" si="3">B20+0.5*B21-0.5*B22-B23</f>
        <v>1.1999999999999993</v>
      </c>
      <c r="C25" s="23">
        <f t="shared" si="3"/>
        <v>-29.599999999999998</v>
      </c>
      <c r="D25" s="23">
        <f t="shared" si="3"/>
        <v>0.74999999999999822</v>
      </c>
      <c r="E25" s="23">
        <f t="shared" si="3"/>
        <v>5.1500000000000039</v>
      </c>
      <c r="F25" s="23">
        <f t="shared" si="3"/>
        <v>20.149999999999999</v>
      </c>
      <c r="G25" s="23">
        <f t="shared" si="3"/>
        <v>2.4999999999999982</v>
      </c>
      <c r="H25" s="23">
        <f t="shared" si="3"/>
        <v>-7.9500000000000011</v>
      </c>
      <c r="I25" s="22">
        <f t="shared" si="3"/>
        <v>11.600000000000001</v>
      </c>
      <c r="J25" s="22">
        <f t="shared" si="3"/>
        <v>10.25</v>
      </c>
      <c r="K25" s="22">
        <f t="shared" si="3"/>
        <v>15.850000000000005</v>
      </c>
      <c r="L25" s="22">
        <f t="shared" si="3"/>
        <v>-37.15</v>
      </c>
      <c r="M25" s="11"/>
    </row>
    <row r="26" spans="1:13" x14ac:dyDescent="0.25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3" x14ac:dyDescent="0.25">
      <c r="A27" s="18" t="s">
        <v>21</v>
      </c>
      <c r="B27" s="19">
        <v>13.9</v>
      </c>
      <c r="C27" s="20">
        <v>14.7</v>
      </c>
      <c r="D27" s="20">
        <v>18.600000000000001</v>
      </c>
      <c r="E27" s="20">
        <v>10.6</v>
      </c>
      <c r="F27" s="20">
        <v>13.8</v>
      </c>
      <c r="G27" s="20">
        <v>10.8</v>
      </c>
      <c r="H27" s="20">
        <v>10.7</v>
      </c>
      <c r="I27" s="19">
        <v>25.2</v>
      </c>
      <c r="J27" s="19">
        <v>18</v>
      </c>
      <c r="K27" s="19">
        <v>16</v>
      </c>
      <c r="L27" s="19">
        <v>11.7</v>
      </c>
    </row>
    <row r="28" spans="1:13" x14ac:dyDescent="0.25">
      <c r="A28" s="18" t="s">
        <v>20</v>
      </c>
      <c r="B28" s="19">
        <v>28.1</v>
      </c>
      <c r="C28" s="20">
        <v>22</v>
      </c>
      <c r="D28" s="20">
        <v>31.6</v>
      </c>
      <c r="E28" s="20">
        <v>30.7</v>
      </c>
      <c r="F28" s="20">
        <v>43.2</v>
      </c>
      <c r="G28" s="20">
        <v>31.4</v>
      </c>
      <c r="H28" s="20">
        <v>22.6</v>
      </c>
      <c r="I28" s="19">
        <v>20.8</v>
      </c>
      <c r="J28" s="19">
        <v>32.299999999999997</v>
      </c>
      <c r="K28" s="19">
        <v>34.6</v>
      </c>
      <c r="L28" s="19">
        <v>9.4</v>
      </c>
    </row>
    <row r="29" spans="1:13" x14ac:dyDescent="0.25">
      <c r="A29" s="18" t="s">
        <v>19</v>
      </c>
      <c r="B29" s="19">
        <v>10.7</v>
      </c>
      <c r="C29" s="20">
        <v>6.5</v>
      </c>
      <c r="D29" s="20">
        <v>10.3</v>
      </c>
      <c r="E29" s="20">
        <v>14.6</v>
      </c>
      <c r="F29" s="20">
        <v>30.4</v>
      </c>
      <c r="G29" s="20">
        <v>11.7</v>
      </c>
      <c r="H29" s="20">
        <v>9.6999999999999993</v>
      </c>
      <c r="I29" s="19">
        <v>7.4</v>
      </c>
      <c r="J29" s="19">
        <v>10.6</v>
      </c>
      <c r="K29" s="19">
        <v>6.8</v>
      </c>
      <c r="L29" s="19">
        <v>0.8</v>
      </c>
    </row>
    <row r="30" spans="1:13" x14ac:dyDescent="0.25">
      <c r="A30" s="18" t="s">
        <v>18</v>
      </c>
      <c r="B30" s="19">
        <v>16.399999999999999</v>
      </c>
      <c r="C30" s="20">
        <v>15.2</v>
      </c>
      <c r="D30" s="20">
        <v>26.6</v>
      </c>
      <c r="E30" s="20">
        <v>12.8</v>
      </c>
      <c r="F30" s="20">
        <v>3.2</v>
      </c>
      <c r="G30" s="20">
        <v>12.2</v>
      </c>
      <c r="H30" s="20">
        <v>24.7</v>
      </c>
      <c r="I30" s="19">
        <v>15</v>
      </c>
      <c r="J30" s="19">
        <v>10.5</v>
      </c>
      <c r="K30" s="19">
        <v>14</v>
      </c>
      <c r="L30" s="19">
        <v>25.3</v>
      </c>
    </row>
    <row r="31" spans="1:13" x14ac:dyDescent="0.25">
      <c r="A31" s="18" t="s">
        <v>17</v>
      </c>
      <c r="B31" s="19">
        <v>11.8</v>
      </c>
      <c r="C31" s="20">
        <v>20.2</v>
      </c>
      <c r="D31" s="20">
        <v>12.4</v>
      </c>
      <c r="E31" s="20">
        <v>10.6</v>
      </c>
      <c r="F31" s="20">
        <v>6.5</v>
      </c>
      <c r="G31" s="20">
        <v>12.3</v>
      </c>
      <c r="H31" s="20">
        <v>9.3000000000000007</v>
      </c>
      <c r="I31" s="19">
        <v>13.7</v>
      </c>
      <c r="J31" s="19">
        <v>12.9</v>
      </c>
      <c r="K31" s="19">
        <v>9.4</v>
      </c>
      <c r="L31" s="19">
        <v>25.1</v>
      </c>
    </row>
    <row r="32" spans="1:13" x14ac:dyDescent="0.25">
      <c r="A32" s="18" t="s">
        <v>16</v>
      </c>
      <c r="B32" s="19">
        <v>6</v>
      </c>
      <c r="C32" s="20">
        <v>4.0999999999999996</v>
      </c>
      <c r="D32" s="20">
        <v>3.4</v>
      </c>
      <c r="E32" s="20">
        <v>5.8</v>
      </c>
      <c r="F32" s="20">
        <v>3.9</v>
      </c>
      <c r="G32" s="20">
        <v>3.2</v>
      </c>
      <c r="H32" s="20">
        <v>7.5</v>
      </c>
      <c r="I32" s="19">
        <v>2</v>
      </c>
      <c r="J32" s="19">
        <v>6.4</v>
      </c>
      <c r="K32" s="19">
        <v>3.2</v>
      </c>
      <c r="L32" s="19">
        <v>18.8</v>
      </c>
    </row>
    <row r="33" spans="1:13" x14ac:dyDescent="0.25">
      <c r="A33" s="18" t="s">
        <v>15</v>
      </c>
      <c r="B33" s="19">
        <v>22.1</v>
      </c>
      <c r="C33" s="20">
        <v>24.4</v>
      </c>
      <c r="D33" s="20">
        <v>15.9</v>
      </c>
      <c r="E33" s="20">
        <v>22.1</v>
      </c>
      <c r="F33" s="20">
        <v>4.5</v>
      </c>
      <c r="G33" s="20">
        <v>25</v>
      </c>
      <c r="H33" s="20">
        <v>24.2</v>
      </c>
      <c r="I33" s="19">
        <v>21.3</v>
      </c>
      <c r="J33" s="19">
        <v>20.399999999999999</v>
      </c>
      <c r="K33" s="19">
        <v>26.1</v>
      </c>
      <c r="L33" s="19">
        <v>19.5</v>
      </c>
    </row>
    <row r="34" spans="1:13" s="10" customFormat="1" x14ac:dyDescent="0.25">
      <c r="A34" s="21" t="s">
        <v>0</v>
      </c>
      <c r="B34" s="22">
        <f t="shared" ref="B34:L34" si="4">B27+B28+0.5*B29-0.5*B30-B31-B32</f>
        <v>21.350000000000005</v>
      </c>
      <c r="C34" s="23">
        <f t="shared" si="4"/>
        <v>8.0500000000000025</v>
      </c>
      <c r="D34" s="23">
        <f t="shared" si="4"/>
        <v>26.25</v>
      </c>
      <c r="E34" s="23">
        <f t="shared" si="4"/>
        <v>25.799999999999994</v>
      </c>
      <c r="F34" s="23">
        <f t="shared" si="4"/>
        <v>60.20000000000001</v>
      </c>
      <c r="G34" s="23">
        <f t="shared" si="4"/>
        <v>26.450000000000003</v>
      </c>
      <c r="H34" s="23">
        <f t="shared" si="4"/>
        <v>8.9999999999999964</v>
      </c>
      <c r="I34" s="22">
        <f t="shared" si="4"/>
        <v>26.500000000000004</v>
      </c>
      <c r="J34" s="22">
        <f t="shared" si="4"/>
        <v>31.049999999999997</v>
      </c>
      <c r="K34" s="22">
        <f t="shared" si="4"/>
        <v>34.4</v>
      </c>
      <c r="L34" s="22">
        <f t="shared" si="4"/>
        <v>-35.049999999999997</v>
      </c>
      <c r="M34" s="11"/>
    </row>
    <row r="35" spans="1:13" s="8" customFormat="1" x14ac:dyDescent="0.25">
      <c r="A35" s="24" t="s">
        <v>14</v>
      </c>
      <c r="B35" s="25">
        <f t="shared" ref="B35:L35" si="5">(B25+B34)/2</f>
        <v>11.275000000000002</v>
      </c>
      <c r="C35" s="26">
        <f t="shared" si="5"/>
        <v>-10.774999999999999</v>
      </c>
      <c r="D35" s="26">
        <f t="shared" si="5"/>
        <v>13.5</v>
      </c>
      <c r="E35" s="26">
        <f t="shared" si="5"/>
        <v>15.474999999999998</v>
      </c>
      <c r="F35" s="26">
        <f t="shared" si="5"/>
        <v>40.175000000000004</v>
      </c>
      <c r="G35" s="26">
        <f t="shared" si="5"/>
        <v>14.475000000000001</v>
      </c>
      <c r="H35" s="26">
        <f t="shared" si="5"/>
        <v>0.52499999999999769</v>
      </c>
      <c r="I35" s="25">
        <f t="shared" si="5"/>
        <v>19.050000000000004</v>
      </c>
      <c r="J35" s="25">
        <f t="shared" si="5"/>
        <v>20.65</v>
      </c>
      <c r="K35" s="25">
        <f t="shared" si="5"/>
        <v>25.125</v>
      </c>
      <c r="L35" s="25">
        <f t="shared" si="5"/>
        <v>-36.099999999999994</v>
      </c>
      <c r="M35" s="9"/>
    </row>
    <row r="36" spans="1:13" x14ac:dyDescent="0.25">
      <c r="A36" s="31" t="s">
        <v>13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3" x14ac:dyDescent="0.25">
      <c r="A37" s="18" t="s">
        <v>5</v>
      </c>
      <c r="B37" s="19">
        <v>21.9</v>
      </c>
      <c r="C37" s="20">
        <v>10.9</v>
      </c>
      <c r="D37" s="20">
        <v>24.2</v>
      </c>
      <c r="E37" s="20">
        <v>24</v>
      </c>
      <c r="F37" s="20">
        <v>53.6</v>
      </c>
      <c r="G37" s="20">
        <v>20.7</v>
      </c>
      <c r="H37" s="20">
        <v>16.7</v>
      </c>
      <c r="I37" s="19">
        <v>20.100000000000001</v>
      </c>
      <c r="J37" s="19">
        <v>27.4</v>
      </c>
      <c r="K37" s="19">
        <v>20.9</v>
      </c>
      <c r="L37" s="19">
        <v>11.1</v>
      </c>
    </row>
    <row r="38" spans="1:13" x14ac:dyDescent="0.25">
      <c r="A38" s="18" t="s">
        <v>4</v>
      </c>
      <c r="B38" s="19">
        <v>58.8</v>
      </c>
      <c r="C38" s="20">
        <v>68.599999999999994</v>
      </c>
      <c r="D38" s="20">
        <v>61.1</v>
      </c>
      <c r="E38" s="20">
        <v>62</v>
      </c>
      <c r="F38" s="20">
        <v>40.9</v>
      </c>
      <c r="G38" s="20">
        <v>61.4</v>
      </c>
      <c r="H38" s="20">
        <v>58.5</v>
      </c>
      <c r="I38" s="19">
        <v>57.6</v>
      </c>
      <c r="J38" s="19">
        <v>54.3</v>
      </c>
      <c r="K38" s="19">
        <v>69.5</v>
      </c>
      <c r="L38" s="19">
        <v>50.8</v>
      </c>
    </row>
    <row r="39" spans="1:13" x14ac:dyDescent="0.25">
      <c r="A39" s="18" t="s">
        <v>3</v>
      </c>
      <c r="B39" s="19">
        <v>10.199999999999999</v>
      </c>
      <c r="C39" s="20">
        <v>13.6</v>
      </c>
      <c r="D39" s="20">
        <v>9.1999999999999993</v>
      </c>
      <c r="E39" s="20">
        <v>6.7</v>
      </c>
      <c r="F39" s="20">
        <v>0</v>
      </c>
      <c r="G39" s="20">
        <v>11</v>
      </c>
      <c r="H39" s="20">
        <v>13.7</v>
      </c>
      <c r="I39" s="19">
        <v>10.8</v>
      </c>
      <c r="J39" s="19">
        <v>9.1</v>
      </c>
      <c r="K39" s="19">
        <v>0.7</v>
      </c>
      <c r="L39" s="19">
        <v>24.3</v>
      </c>
    </row>
    <row r="40" spans="1:13" x14ac:dyDescent="0.25">
      <c r="A40" s="18" t="s">
        <v>2</v>
      </c>
      <c r="B40" s="19">
        <v>2.2000000000000002</v>
      </c>
      <c r="C40" s="20">
        <v>1.9</v>
      </c>
      <c r="D40" s="20">
        <v>1.4</v>
      </c>
      <c r="E40" s="20">
        <v>1.1000000000000001</v>
      </c>
      <c r="F40" s="20">
        <v>3.7</v>
      </c>
      <c r="G40" s="20">
        <v>1.3</v>
      </c>
      <c r="H40" s="20">
        <v>3</v>
      </c>
      <c r="I40" s="19">
        <v>2.9</v>
      </c>
      <c r="J40" s="19">
        <v>2.5</v>
      </c>
      <c r="K40" s="19">
        <v>2.2000000000000002</v>
      </c>
      <c r="L40" s="19">
        <v>1.1000000000000001</v>
      </c>
    </row>
    <row r="41" spans="1:13" x14ac:dyDescent="0.25">
      <c r="A41" s="18" t="s">
        <v>10</v>
      </c>
      <c r="B41" s="19">
        <v>6.9</v>
      </c>
      <c r="C41" s="20">
        <v>5</v>
      </c>
      <c r="D41" s="20">
        <v>4.2</v>
      </c>
      <c r="E41" s="20">
        <v>6.3</v>
      </c>
      <c r="F41" s="20">
        <v>1.7</v>
      </c>
      <c r="G41" s="20">
        <v>5.7</v>
      </c>
      <c r="H41" s="20">
        <v>8.1</v>
      </c>
      <c r="I41" s="19">
        <v>8.6</v>
      </c>
      <c r="J41" s="19">
        <v>6.7</v>
      </c>
      <c r="K41" s="19">
        <v>6.6</v>
      </c>
      <c r="L41" s="19">
        <v>12.7</v>
      </c>
    </row>
    <row r="42" spans="1:13" s="10" customFormat="1" x14ac:dyDescent="0.25">
      <c r="A42" s="21" t="s">
        <v>0</v>
      </c>
      <c r="B42" s="22">
        <f t="shared" ref="B42:L42" si="6">B37+0.5*B38-0.5*B39-B40</f>
        <v>43.999999999999993</v>
      </c>
      <c r="C42" s="23">
        <f t="shared" si="6"/>
        <v>36.5</v>
      </c>
      <c r="D42" s="23">
        <f t="shared" si="6"/>
        <v>48.75</v>
      </c>
      <c r="E42" s="23">
        <f t="shared" si="6"/>
        <v>50.55</v>
      </c>
      <c r="F42" s="23">
        <f t="shared" si="6"/>
        <v>70.349999999999994</v>
      </c>
      <c r="G42" s="23">
        <f t="shared" si="6"/>
        <v>44.6</v>
      </c>
      <c r="H42" s="23">
        <f t="shared" si="6"/>
        <v>36.1</v>
      </c>
      <c r="I42" s="22">
        <f t="shared" si="6"/>
        <v>40.600000000000009</v>
      </c>
      <c r="J42" s="22">
        <f t="shared" si="6"/>
        <v>47.5</v>
      </c>
      <c r="K42" s="22">
        <f t="shared" si="6"/>
        <v>53.099999999999994</v>
      </c>
      <c r="L42" s="22">
        <f t="shared" si="6"/>
        <v>23.25</v>
      </c>
      <c r="M42" s="11"/>
    </row>
    <row r="43" spans="1:13" x14ac:dyDescent="0.25">
      <c r="A43" s="31" t="s">
        <v>12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3" x14ac:dyDescent="0.25">
      <c r="A44" s="18" t="s">
        <v>5</v>
      </c>
      <c r="B44" s="19">
        <v>28.2</v>
      </c>
      <c r="C44" s="20">
        <v>33.299999999999997</v>
      </c>
      <c r="D44" s="20">
        <v>26.8</v>
      </c>
      <c r="E44" s="20">
        <v>29.3</v>
      </c>
      <c r="F44" s="20">
        <v>51.3</v>
      </c>
      <c r="G44" s="20">
        <v>27.1</v>
      </c>
      <c r="H44" s="20">
        <v>26</v>
      </c>
      <c r="I44" s="19">
        <v>30.2</v>
      </c>
      <c r="J44" s="19">
        <v>27.8</v>
      </c>
      <c r="K44" s="19">
        <v>31</v>
      </c>
      <c r="L44" s="19">
        <v>24.6</v>
      </c>
    </row>
    <row r="45" spans="1:13" x14ac:dyDescent="0.25">
      <c r="A45" s="18" t="s">
        <v>4</v>
      </c>
      <c r="B45" s="19">
        <v>54.3</v>
      </c>
      <c r="C45" s="20">
        <v>49.2</v>
      </c>
      <c r="D45" s="20">
        <v>62.1</v>
      </c>
      <c r="E45" s="20">
        <v>54.9</v>
      </c>
      <c r="F45" s="20">
        <v>48.7</v>
      </c>
      <c r="G45" s="20">
        <v>55</v>
      </c>
      <c r="H45" s="20">
        <v>52.8</v>
      </c>
      <c r="I45" s="19">
        <v>55.9</v>
      </c>
      <c r="J45" s="19">
        <v>54.7</v>
      </c>
      <c r="K45" s="19">
        <v>52.4</v>
      </c>
      <c r="L45" s="19">
        <v>56.7</v>
      </c>
    </row>
    <row r="46" spans="1:13" x14ac:dyDescent="0.25">
      <c r="A46" s="18" t="s">
        <v>3</v>
      </c>
      <c r="B46" s="19">
        <v>7.8</v>
      </c>
      <c r="C46" s="20">
        <v>11.4</v>
      </c>
      <c r="D46" s="20">
        <v>5.7</v>
      </c>
      <c r="E46" s="20">
        <v>4.7</v>
      </c>
      <c r="F46" s="20">
        <v>0</v>
      </c>
      <c r="G46" s="20">
        <v>8.9</v>
      </c>
      <c r="H46" s="20">
        <v>9</v>
      </c>
      <c r="I46" s="19">
        <v>7.1</v>
      </c>
      <c r="J46" s="19">
        <v>8.8000000000000007</v>
      </c>
      <c r="K46" s="19">
        <v>7.4</v>
      </c>
      <c r="L46" s="19">
        <v>9.6999999999999993</v>
      </c>
    </row>
    <row r="47" spans="1:13" x14ac:dyDescent="0.25">
      <c r="A47" s="18" t="s">
        <v>2</v>
      </c>
      <c r="B47" s="19">
        <v>2</v>
      </c>
      <c r="C47" s="20">
        <v>0</v>
      </c>
      <c r="D47" s="20">
        <v>3</v>
      </c>
      <c r="E47" s="20">
        <v>2</v>
      </c>
      <c r="F47" s="20">
        <v>0</v>
      </c>
      <c r="G47" s="20">
        <v>2.2000000000000002</v>
      </c>
      <c r="H47" s="20">
        <v>2.5</v>
      </c>
      <c r="I47" s="19">
        <v>0</v>
      </c>
      <c r="J47" s="19">
        <v>2.6</v>
      </c>
      <c r="K47" s="19">
        <v>0.8</v>
      </c>
      <c r="L47" s="19">
        <v>0</v>
      </c>
    </row>
    <row r="48" spans="1:13" x14ac:dyDescent="0.25">
      <c r="A48" s="18" t="s">
        <v>10</v>
      </c>
      <c r="B48" s="19">
        <v>7.6</v>
      </c>
      <c r="C48" s="20">
        <v>6</v>
      </c>
      <c r="D48" s="20">
        <v>2.2999999999999998</v>
      </c>
      <c r="E48" s="20">
        <v>9.1</v>
      </c>
      <c r="F48" s="20">
        <v>0</v>
      </c>
      <c r="G48" s="20">
        <v>6.8</v>
      </c>
      <c r="H48" s="20">
        <v>9.6999999999999993</v>
      </c>
      <c r="I48" s="19">
        <v>6.8</v>
      </c>
      <c r="J48" s="19">
        <v>6</v>
      </c>
      <c r="K48" s="19">
        <v>8.4</v>
      </c>
      <c r="L48" s="19">
        <v>9.1</v>
      </c>
    </row>
    <row r="49" spans="1:13" s="10" customFormat="1" x14ac:dyDescent="0.25">
      <c r="A49" s="21" t="s">
        <v>0</v>
      </c>
      <c r="B49" s="22">
        <f t="shared" ref="B49:L49" si="7">B44+0.5*B45-0.5*B46-B47</f>
        <v>49.449999999999996</v>
      </c>
      <c r="C49" s="23">
        <f t="shared" si="7"/>
        <v>52.199999999999996</v>
      </c>
      <c r="D49" s="23">
        <f t="shared" si="7"/>
        <v>52</v>
      </c>
      <c r="E49" s="23">
        <f t="shared" si="7"/>
        <v>52.4</v>
      </c>
      <c r="F49" s="23">
        <f t="shared" si="7"/>
        <v>75.650000000000006</v>
      </c>
      <c r="G49" s="23">
        <f t="shared" si="7"/>
        <v>47.949999999999996</v>
      </c>
      <c r="H49" s="23">
        <f t="shared" si="7"/>
        <v>45.4</v>
      </c>
      <c r="I49" s="22">
        <f t="shared" si="7"/>
        <v>54.6</v>
      </c>
      <c r="J49" s="22">
        <f t="shared" si="7"/>
        <v>48.150000000000006</v>
      </c>
      <c r="K49" s="22">
        <f t="shared" si="7"/>
        <v>52.7</v>
      </c>
      <c r="L49" s="22">
        <f t="shared" si="7"/>
        <v>48.1</v>
      </c>
      <c r="M49" s="11"/>
    </row>
    <row r="50" spans="1:13" s="30" customFormat="1" ht="30" customHeight="1" x14ac:dyDescent="0.25">
      <c r="A50" s="32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5"/>
    </row>
    <row r="51" spans="1:13" x14ac:dyDescent="0.25">
      <c r="A51" s="18" t="s">
        <v>5</v>
      </c>
      <c r="B51" s="19">
        <v>28.8</v>
      </c>
      <c r="C51" s="20">
        <v>23.2</v>
      </c>
      <c r="D51" s="20">
        <v>34.9</v>
      </c>
      <c r="E51" s="20">
        <v>32</v>
      </c>
      <c r="F51" s="20">
        <v>49.2</v>
      </c>
      <c r="G51" s="20">
        <v>28.5</v>
      </c>
      <c r="H51" s="20">
        <v>27.4</v>
      </c>
      <c r="I51" s="19">
        <v>32.1</v>
      </c>
      <c r="J51" s="19">
        <v>28.7</v>
      </c>
      <c r="K51" s="19">
        <v>25.2</v>
      </c>
      <c r="L51" s="19">
        <v>10.6</v>
      </c>
    </row>
    <row r="52" spans="1:13" x14ac:dyDescent="0.25">
      <c r="A52" s="18" t="s">
        <v>4</v>
      </c>
      <c r="B52" s="19">
        <v>53</v>
      </c>
      <c r="C52" s="20">
        <v>71.900000000000006</v>
      </c>
      <c r="D52" s="20">
        <v>58.7</v>
      </c>
      <c r="E52" s="20">
        <v>49.9</v>
      </c>
      <c r="F52" s="20">
        <v>32.299999999999997</v>
      </c>
      <c r="G52" s="20">
        <v>54.1</v>
      </c>
      <c r="H52" s="20">
        <v>51</v>
      </c>
      <c r="I52" s="19">
        <v>47</v>
      </c>
      <c r="J52" s="19">
        <v>52.3</v>
      </c>
      <c r="K52" s="19">
        <v>61.2</v>
      </c>
      <c r="L52" s="19">
        <v>69</v>
      </c>
    </row>
    <row r="53" spans="1:13" x14ac:dyDescent="0.25">
      <c r="A53" s="18" t="s">
        <v>3</v>
      </c>
      <c r="B53" s="19">
        <v>7.8</v>
      </c>
      <c r="C53" s="20">
        <v>0</v>
      </c>
      <c r="D53" s="20">
        <v>1.1000000000000001</v>
      </c>
      <c r="E53" s="20">
        <v>5.5</v>
      </c>
      <c r="F53" s="20">
        <v>18.5</v>
      </c>
      <c r="G53" s="20">
        <v>6.7</v>
      </c>
      <c r="H53" s="20">
        <v>8.9</v>
      </c>
      <c r="I53" s="19">
        <v>12.2</v>
      </c>
      <c r="J53" s="19">
        <v>9.9</v>
      </c>
      <c r="K53" s="19">
        <v>7</v>
      </c>
      <c r="L53" s="19">
        <v>5.5</v>
      </c>
    </row>
    <row r="54" spans="1:13" x14ac:dyDescent="0.25">
      <c r="A54" s="18" t="s">
        <v>2</v>
      </c>
      <c r="B54" s="19">
        <v>1.7</v>
      </c>
      <c r="C54" s="20">
        <v>0</v>
      </c>
      <c r="D54" s="20">
        <v>0</v>
      </c>
      <c r="E54" s="20">
        <v>0.7</v>
      </c>
      <c r="F54" s="20">
        <v>0</v>
      </c>
      <c r="G54" s="20">
        <v>1.5</v>
      </c>
      <c r="H54" s="20">
        <v>2.6</v>
      </c>
      <c r="I54" s="19">
        <v>2.2000000000000002</v>
      </c>
      <c r="J54" s="19">
        <v>2.2999999999999998</v>
      </c>
      <c r="K54" s="19">
        <v>1.5</v>
      </c>
      <c r="L54" s="19">
        <v>0</v>
      </c>
    </row>
    <row r="55" spans="1:13" x14ac:dyDescent="0.25">
      <c r="A55" s="18" t="s">
        <v>10</v>
      </c>
      <c r="B55" s="19">
        <v>8.8000000000000007</v>
      </c>
      <c r="C55" s="20">
        <v>5</v>
      </c>
      <c r="D55" s="20">
        <v>5.3</v>
      </c>
      <c r="E55" s="20">
        <v>11.8</v>
      </c>
      <c r="F55" s="20">
        <v>0</v>
      </c>
      <c r="G55" s="20">
        <v>9.3000000000000007</v>
      </c>
      <c r="H55" s="20">
        <v>10.1</v>
      </c>
      <c r="I55" s="19">
        <v>6.5</v>
      </c>
      <c r="J55" s="19">
        <v>6.9</v>
      </c>
      <c r="K55" s="19">
        <v>5.2</v>
      </c>
      <c r="L55" s="19">
        <v>14.9</v>
      </c>
    </row>
    <row r="56" spans="1:13" s="10" customFormat="1" x14ac:dyDescent="0.25">
      <c r="A56" s="21" t="s">
        <v>0</v>
      </c>
      <c r="B56" s="22">
        <f t="shared" ref="B56:L56" si="8">B51+0.5*B52-0.5*B53-B54</f>
        <v>49.699999999999996</v>
      </c>
      <c r="C56" s="23">
        <f t="shared" si="8"/>
        <v>59.150000000000006</v>
      </c>
      <c r="D56" s="23">
        <f t="shared" si="8"/>
        <v>63.7</v>
      </c>
      <c r="E56" s="23">
        <f t="shared" si="8"/>
        <v>53.5</v>
      </c>
      <c r="F56" s="23">
        <f t="shared" si="8"/>
        <v>56.099999999999994</v>
      </c>
      <c r="G56" s="23">
        <f t="shared" si="8"/>
        <v>50.699999999999996</v>
      </c>
      <c r="H56" s="23">
        <f t="shared" si="8"/>
        <v>45.849999999999994</v>
      </c>
      <c r="I56" s="22">
        <f t="shared" si="8"/>
        <v>47.3</v>
      </c>
      <c r="J56" s="22">
        <f t="shared" si="8"/>
        <v>47.599999999999994</v>
      </c>
      <c r="K56" s="22">
        <f t="shared" si="8"/>
        <v>50.8</v>
      </c>
      <c r="L56" s="22">
        <f t="shared" si="8"/>
        <v>42.35</v>
      </c>
      <c r="M56" s="11"/>
    </row>
    <row r="57" spans="1:13" s="8" customFormat="1" x14ac:dyDescent="0.25">
      <c r="A57" s="24" t="s">
        <v>9</v>
      </c>
      <c r="B57" s="25">
        <f t="shared" ref="B57:L57" si="9">(B42+B49+B56)/3</f>
        <v>47.716666666666661</v>
      </c>
      <c r="C57" s="26">
        <f t="shared" si="9"/>
        <v>49.283333333333331</v>
      </c>
      <c r="D57" s="26">
        <f t="shared" si="9"/>
        <v>54.816666666666663</v>
      </c>
      <c r="E57" s="26">
        <f t="shared" si="9"/>
        <v>52.15</v>
      </c>
      <c r="F57" s="26">
        <f t="shared" si="9"/>
        <v>67.36666666666666</v>
      </c>
      <c r="G57" s="26">
        <f t="shared" si="9"/>
        <v>47.75</v>
      </c>
      <c r="H57" s="26">
        <f t="shared" si="9"/>
        <v>42.449999999999996</v>
      </c>
      <c r="I57" s="25">
        <f t="shared" si="9"/>
        <v>47.5</v>
      </c>
      <c r="J57" s="25">
        <f t="shared" si="9"/>
        <v>47.75</v>
      </c>
      <c r="K57" s="25">
        <f t="shared" si="9"/>
        <v>52.199999999999996</v>
      </c>
      <c r="L57" s="25">
        <f t="shared" si="9"/>
        <v>37.9</v>
      </c>
      <c r="M57" s="9"/>
    </row>
    <row r="58" spans="1:13" s="6" customFormat="1" x14ac:dyDescent="0.25">
      <c r="A58" s="27" t="s">
        <v>8</v>
      </c>
      <c r="B58" s="28">
        <f t="shared" ref="B58:L58" si="10">(B18+B35+B57)/3</f>
        <v>20.238888888888891</v>
      </c>
      <c r="C58" s="29">
        <f t="shared" si="10"/>
        <v>6.4027777777777786</v>
      </c>
      <c r="D58" s="29">
        <f t="shared" si="10"/>
        <v>21.563888888888886</v>
      </c>
      <c r="E58" s="29">
        <f t="shared" si="10"/>
        <v>24.341666666666665</v>
      </c>
      <c r="F58" s="29">
        <f t="shared" si="10"/>
        <v>39.113888888888887</v>
      </c>
      <c r="G58" s="29">
        <f t="shared" si="10"/>
        <v>24.5</v>
      </c>
      <c r="H58" s="29">
        <f t="shared" si="10"/>
        <v>10.85</v>
      </c>
      <c r="I58" s="28">
        <f t="shared" si="10"/>
        <v>28.783333333333331</v>
      </c>
      <c r="J58" s="28">
        <f t="shared" si="10"/>
        <v>25.324999999999999</v>
      </c>
      <c r="K58" s="28">
        <f t="shared" si="10"/>
        <v>33.333333333333336</v>
      </c>
      <c r="L58" s="28">
        <f t="shared" si="10"/>
        <v>-8.7916666666666643</v>
      </c>
      <c r="M58" s="7"/>
    </row>
  </sheetData>
  <mergeCells count="10">
    <mergeCell ref="A50:L50"/>
    <mergeCell ref="C1:L1"/>
    <mergeCell ref="A4:L4"/>
    <mergeCell ref="A1:A2"/>
    <mergeCell ref="B1:B2"/>
    <mergeCell ref="A11:L11"/>
    <mergeCell ref="A26:L26"/>
    <mergeCell ref="A19:L19"/>
    <mergeCell ref="A36:L36"/>
    <mergeCell ref="A43:L43"/>
  </mergeCells>
  <pageMargins left="0.19685039370078741" right="0.19685039370078741" top="0.19685039370078741" bottom="0.62992125984251968" header="0.51181102362204722" footer="0.51181102362204722"/>
  <rowBreaks count="2" manualBreakCount="2">
    <brk id="18" max="16383" man="1"/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октябрь 2014</vt:lpstr>
      <vt:lpstr>октябрь 2014 (2)</vt:lpstr>
      <vt:lpstr>октябрь 2014 (3)</vt:lpstr>
      <vt:lpstr>'октябрь 2014'!Заголовки_для_печати</vt:lpstr>
      <vt:lpstr>'октябрь 2014 (2)'!Заголовки_для_печати</vt:lpstr>
      <vt:lpstr>'октябрь 2014 (3)'!Заголовки_для_печати</vt:lpstr>
    </vt:vector>
  </TitlesOfParts>
  <Company>Levada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</dc:creator>
  <cp:lastModifiedBy>Tomin</cp:lastModifiedBy>
  <cp:lastPrinted>2014-10-30T14:08:50Z</cp:lastPrinted>
  <dcterms:created xsi:type="dcterms:W3CDTF">2014-10-30T13:49:52Z</dcterms:created>
  <dcterms:modified xsi:type="dcterms:W3CDTF">2015-02-10T08:55:18Z</dcterms:modified>
</cp:coreProperties>
</file>