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5385" activeTab="1"/>
  </bookViews>
  <sheets>
    <sheet name="Октябрь 2011" sheetId="1" r:id="rId1"/>
    <sheet name="Октябрь 2011 (2)" sheetId="2" r:id="rId2"/>
    <sheet name="Октябрь 2011 (3)" sheetId="3" r:id="rId3"/>
  </sheets>
  <definedNames>
    <definedName name="_xlnm.Print_Titles" localSheetId="0">'Октябрь 2011'!$1:$3</definedName>
    <definedName name="_xlnm.Print_Titles" localSheetId="1">'Октябрь 2011 (2)'!$1:$3</definedName>
    <definedName name="_xlnm.Print_Titles" localSheetId="2">'Октябрь 2011 (3)'!$1:$3</definedName>
    <definedName name="_xlnm.Print_Area" localSheetId="0">'Октябрь 2011'!$A$1:$T$58</definedName>
    <definedName name="_xlnm.Print_Area" localSheetId="1">'Октябрь 2011 (2)'!$A$1:$R$58</definedName>
    <definedName name="_xlnm.Print_Area" localSheetId="2">'Октябрь 2011 (3)'!$A$1:$M$58</definedName>
  </definedNames>
  <calcPr fullCalcOnLoad="1"/>
</workbook>
</file>

<file path=xl/sharedStrings.xml><?xml version="1.0" encoding="utf-8"?>
<sst xmlns="http://schemas.openxmlformats.org/spreadsheetml/2006/main" count="231" uniqueCount="88">
  <si>
    <t>Северо-Западный</t>
  </si>
  <si>
    <t>Центральный</t>
  </si>
  <si>
    <t>Поволжский</t>
  </si>
  <si>
    <t>Уральский</t>
  </si>
  <si>
    <t>Сибирский</t>
  </si>
  <si>
    <t>Дальневосточный</t>
  </si>
  <si>
    <t xml:space="preserve"> </t>
  </si>
  <si>
    <t>ПОТРЕБИТЕЛЬСКИЙ СТАТУС</t>
  </si>
  <si>
    <t>не хватает на продукты</t>
  </si>
  <si>
    <t>ВОЗРАСТ</t>
  </si>
  <si>
    <t>ОБРАЗОВАНИЕ</t>
  </si>
  <si>
    <t>Всего</t>
  </si>
  <si>
    <t>18-24 года</t>
  </si>
  <si>
    <t>25-39 года</t>
  </si>
  <si>
    <t>40-54 года</t>
  </si>
  <si>
    <t>высшее</t>
  </si>
  <si>
    <t>среднее специальное</t>
  </si>
  <si>
    <t>среднее</t>
  </si>
  <si>
    <t>Москва</t>
  </si>
  <si>
    <t>более 500 тыс.</t>
  </si>
  <si>
    <t>от 100 до 500 тыс.</t>
  </si>
  <si>
    <t>города до 100 тыс.</t>
  </si>
  <si>
    <t>село</t>
  </si>
  <si>
    <t xml:space="preserve">Число опрошенных       </t>
  </si>
  <si>
    <t>ПОЛ</t>
  </si>
  <si>
    <t>мужской</t>
  </si>
  <si>
    <t>женский</t>
  </si>
  <si>
    <t>только на продукты</t>
  </si>
  <si>
    <t>на продукты и одежду</t>
  </si>
  <si>
    <t>НАСЕЛЕННЫЙ ПУНКТ</t>
  </si>
  <si>
    <t>ФЕДЕРАЛЬНЫЙ ОКРУГ</t>
  </si>
  <si>
    <t xml:space="preserve">  9, затрудняюсь ответить</t>
  </si>
  <si>
    <t xml:space="preserve">  9, Затрудняюсь ответить</t>
  </si>
  <si>
    <t xml:space="preserve">  1, определенно да</t>
  </si>
  <si>
    <t xml:space="preserve">  2, скорее да</t>
  </si>
  <si>
    <t xml:space="preserve">  3, скорее нет</t>
  </si>
  <si>
    <t xml:space="preserve">  4, определенно нет</t>
  </si>
  <si>
    <t>можем покупать ТДП</t>
  </si>
  <si>
    <t>МЕСЯЧНЫЙ СЕМЕЙНЫЙ ДОХОД</t>
  </si>
  <si>
    <t>СОЦИАЛЬНЫЙ СЛОЙ</t>
  </si>
  <si>
    <t xml:space="preserve">  1, определенно, доверяю</t>
  </si>
  <si>
    <t xml:space="preserve">  2, скорее, доверяю</t>
  </si>
  <si>
    <t xml:space="preserve">  3, скорее, отношусь с недоверием</t>
  </si>
  <si>
    <t xml:space="preserve">  4, определенно, отношусь с недоверием</t>
  </si>
  <si>
    <t xml:space="preserve">  1, доверие</t>
  </si>
  <si>
    <t xml:space="preserve">  2, уважение</t>
  </si>
  <si>
    <t xml:space="preserve">  3, симпатию</t>
  </si>
  <si>
    <t xml:space="preserve">  4, антипатию</t>
  </si>
  <si>
    <t xml:space="preserve">  5, опасение, страх</t>
  </si>
  <si>
    <t xml:space="preserve">  6, возмущение, негодование</t>
  </si>
  <si>
    <t xml:space="preserve">  7, Затрудняюсь ответить</t>
  </si>
  <si>
    <t>Обобщенное значение показателя</t>
  </si>
  <si>
    <t>верхняя часть среднего слоя</t>
  </si>
  <si>
    <t>средняя часть среднего слоя</t>
  </si>
  <si>
    <t>нижняя часть среднего слоя</t>
  </si>
  <si>
    <t>низший слой</t>
  </si>
  <si>
    <t>низкий (до 10000р)</t>
  </si>
  <si>
    <t>средне-низкий (10000-17000р)</t>
  </si>
  <si>
    <t>средне-высокий (17000-25000р)</t>
  </si>
  <si>
    <t>высокий (свыше 25000р)</t>
  </si>
  <si>
    <t>Южный + Северо-Кавказский</t>
  </si>
  <si>
    <t>учащийся, студент</t>
  </si>
  <si>
    <t>домохозяйка</t>
  </si>
  <si>
    <t>предприниматель</t>
  </si>
  <si>
    <t>руководитель</t>
  </si>
  <si>
    <t xml:space="preserve">специалист </t>
  </si>
  <si>
    <t xml:space="preserve">служащий </t>
  </si>
  <si>
    <t xml:space="preserve">рабочий </t>
  </si>
  <si>
    <t xml:space="preserve">пенсионер </t>
  </si>
  <si>
    <t>инвалид</t>
  </si>
  <si>
    <t>безработный</t>
  </si>
  <si>
    <t xml:space="preserve"> РОД ЗАНЯТИЙ</t>
  </si>
  <si>
    <t>работник правоохраните-льных органов</t>
  </si>
  <si>
    <t xml:space="preserve">Опрос по репрезентативной выборке населения России, 1586 человек в возрасте 18 лет и старше, проведен 21-24  октября 2011 года                    </t>
  </si>
  <si>
    <t>другое</t>
  </si>
  <si>
    <t>55 лет и старше</t>
  </si>
  <si>
    <t xml:space="preserve">Опрос по репрезентативной выборке населения России, 1586 человек в возрасте 18 лет и старше, проведен 14-24  октября 2011 года                    </t>
  </si>
  <si>
    <t xml:space="preserve">     M1, УДОВЛЕТВОРЕНЫ ЛИ ВЫ В НАСТОЯЩЕЕ ВРЕМЯ РАБОТОЙ ПОЛИЦИИ ВАШЕГО ГОРОДА/ РАЙОНА?</t>
  </si>
  <si>
    <t xml:space="preserve">     M2, СПОСОБНА ЛИ ПОЛИЦИЯ ВАШЕГО ГОРОДА/ РАЙОНА ЗАЩИТИТЬ ВАС/ ВАШУ СЕМЬЮ ОТ ПРЕСТУПНИКОВ?</t>
  </si>
  <si>
    <t>ОЦЕНКА ДЕЯТЕЛЬНОСТИ ПОЛИЦИИ</t>
  </si>
  <si>
    <t xml:space="preserve">     M3, ДОВЕРЯЕТЕ ЛИ ВЫ РАБОТНИКАМ ПОЛИЦИИ ВАШЕГО ГОРОДА/ РАЙОНА, ИЛИ, НАПРОТИВ, ОТНОСИТЕСЬ К НИМ С НЕДОВЕРИЕМ?</t>
  </si>
  <si>
    <t xml:space="preserve">     M4,  КАКИЕ ЧУВСТВА ВЫЗЫВАЮТ У ВАС РАБОТНИКИ ПОЛИЦИИ ВАШЕГО ГОРОДА/ РАЙОНА?</t>
  </si>
  <si>
    <t>ОТНОШЕНИЕ К  ПОЛИЦИИ</t>
  </si>
  <si>
    <t xml:space="preserve">     M5, ДОЛЖНЫ ЛИ ГРАЖДАНЕ ПОМОГАТЬ ПОЛИЦИИ В ЕЕ РАБОТЕ?</t>
  </si>
  <si>
    <t xml:space="preserve">     M6, ЕСЛИ ВЫ СТАНЕТЕ СВИДЕТЕЛЕМ ИЗБИЕНИЯ, ОГРАБЛЕНИЯ, КРАЖИ И Т,П, СЛУЧАЕВ НАСИЛИЯ - ВЫЗОВЕТЕ ЛИ ВЫ ПОЛИЦИЮ ИЛИ НЕТ?</t>
  </si>
  <si>
    <t xml:space="preserve">     M7, ЕСЛИ ВЫ СТАНЕТЕ СВИДЕТЕЛЕМ ДОРОЖНО-ТРАНСПОРТН. ПРОИСШЕСТВИЯ ИЛИ ПРЕСТУПЛЕНИЯ - ДАДИТЕ ЛИ ВЫ ПОЛИЦИИ СВИДЕТЕЛЬСКИЕ ПОКАЗАНИЯ?</t>
  </si>
  <si>
    <t>ГОТОВНОСТЬ К СОТРУДНИЧЕСТВУ С ПОЛИЦИЕЙ</t>
  </si>
  <si>
    <t xml:space="preserve"> ИНДЕКС ДОВЕРИЯ ПОЛИЦИИ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</si>
</sst>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11"/>
      <color indexed="10"/>
      <name val="Arial Cyr"/>
      <family val="0"/>
    </font>
    <font>
      <sz val="11"/>
      <color indexed="10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164" fontId="1" fillId="33" borderId="10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Fill="1" applyAlignment="1">
      <alignment vertical="center" textRotation="90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164" fontId="1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/>
    </xf>
    <xf numFmtId="164" fontId="6" fillId="0" borderId="0" xfId="0" applyNumberFormat="1" applyFont="1" applyFill="1" applyAlignment="1">
      <alignment vertical="center"/>
    </xf>
    <xf numFmtId="1" fontId="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9"/>
  <sheetViews>
    <sheetView view="pageBreakPreview" zoomScaleSheetLayoutView="100" zoomScalePageLayoutView="0" workbookViewId="0" topLeftCell="A33">
      <selection activeCell="A68" sqref="A68"/>
    </sheetView>
  </sheetViews>
  <sheetFormatPr defaultColWidth="9.00390625" defaultRowHeight="12.75"/>
  <cols>
    <col min="1" max="1" width="38.625" style="3" customWidth="1"/>
    <col min="2" max="2" width="5.75390625" style="8" customWidth="1"/>
    <col min="3" max="4" width="5.375" style="12" customWidth="1"/>
    <col min="5" max="8" width="5.375" style="9" customWidth="1"/>
    <col min="9" max="12" width="5.375" style="12" customWidth="1"/>
    <col min="13" max="16" width="5.375" style="9" customWidth="1"/>
    <col min="17" max="20" width="5.375" style="12" customWidth="1"/>
    <col min="26" max="16384" width="9.125" style="3" customWidth="1"/>
  </cols>
  <sheetData>
    <row r="1" spans="1:20" ht="24.75" customHeight="1">
      <c r="A1" s="1" t="s">
        <v>6</v>
      </c>
      <c r="B1" s="2"/>
      <c r="C1" s="34" t="s">
        <v>24</v>
      </c>
      <c r="D1" s="35"/>
      <c r="E1" s="36" t="s">
        <v>9</v>
      </c>
      <c r="F1" s="37"/>
      <c r="G1" s="37"/>
      <c r="H1" s="38"/>
      <c r="I1" s="34" t="s">
        <v>10</v>
      </c>
      <c r="J1" s="39"/>
      <c r="K1" s="39"/>
      <c r="L1" s="40"/>
      <c r="M1" s="42" t="s">
        <v>38</v>
      </c>
      <c r="N1" s="37"/>
      <c r="O1" s="37"/>
      <c r="P1" s="38"/>
      <c r="Q1" s="41" t="s">
        <v>7</v>
      </c>
      <c r="R1" s="41"/>
      <c r="S1" s="41"/>
      <c r="T1" s="41"/>
    </row>
    <row r="2" spans="1:20" s="7" customFormat="1" ht="77.25" customHeight="1">
      <c r="A2" s="11" t="s">
        <v>73</v>
      </c>
      <c r="B2" s="4" t="s">
        <v>11</v>
      </c>
      <c r="C2" s="5" t="s">
        <v>25</v>
      </c>
      <c r="D2" s="5" t="s">
        <v>26</v>
      </c>
      <c r="E2" s="6" t="s">
        <v>12</v>
      </c>
      <c r="F2" s="6" t="s">
        <v>13</v>
      </c>
      <c r="G2" s="6" t="s">
        <v>14</v>
      </c>
      <c r="H2" s="6" t="s">
        <v>75</v>
      </c>
      <c r="I2" s="5" t="s">
        <v>15</v>
      </c>
      <c r="J2" s="5" t="s">
        <v>16</v>
      </c>
      <c r="K2" s="5" t="s">
        <v>17</v>
      </c>
      <c r="L2" s="5" t="s">
        <v>74</v>
      </c>
      <c r="M2" s="31" t="s">
        <v>56</v>
      </c>
      <c r="N2" s="31" t="s">
        <v>57</v>
      </c>
      <c r="O2" s="31" t="s">
        <v>58</v>
      </c>
      <c r="P2" s="31" t="s">
        <v>59</v>
      </c>
      <c r="Q2" s="5" t="s">
        <v>8</v>
      </c>
      <c r="R2" s="5" t="s">
        <v>27</v>
      </c>
      <c r="S2" s="5" t="s">
        <v>28</v>
      </c>
      <c r="T2" s="5" t="s">
        <v>37</v>
      </c>
    </row>
    <row r="3" spans="1:20" ht="12.75">
      <c r="A3" s="15" t="s">
        <v>23</v>
      </c>
      <c r="B3" s="16">
        <v>1586</v>
      </c>
      <c r="C3" s="17">
        <v>717</v>
      </c>
      <c r="D3" s="17">
        <v>869</v>
      </c>
      <c r="E3" s="18">
        <v>233</v>
      </c>
      <c r="F3" s="18">
        <v>426</v>
      </c>
      <c r="G3" s="18">
        <v>476</v>
      </c>
      <c r="H3" s="18">
        <v>451</v>
      </c>
      <c r="I3" s="17">
        <v>334</v>
      </c>
      <c r="J3" s="17">
        <v>448</v>
      </c>
      <c r="K3" s="17">
        <v>292</v>
      </c>
      <c r="L3" s="17">
        <v>512</v>
      </c>
      <c r="M3" s="18">
        <v>203</v>
      </c>
      <c r="N3" s="18">
        <v>225</v>
      </c>
      <c r="O3" s="18">
        <v>290</v>
      </c>
      <c r="P3" s="18">
        <v>327</v>
      </c>
      <c r="Q3" s="17">
        <v>119</v>
      </c>
      <c r="R3" s="17">
        <v>333</v>
      </c>
      <c r="S3" s="17">
        <v>867</v>
      </c>
      <c r="T3" s="17">
        <v>253</v>
      </c>
    </row>
    <row r="4" spans="1:25" ht="12">
      <c r="A4" s="15" t="s">
        <v>77</v>
      </c>
      <c r="B4" s="16"/>
      <c r="C4" s="17"/>
      <c r="D4" s="17"/>
      <c r="E4" s="18"/>
      <c r="F4" s="18"/>
      <c r="G4" s="18"/>
      <c r="H4" s="18"/>
      <c r="I4" s="17"/>
      <c r="J4" s="17"/>
      <c r="K4" s="17"/>
      <c r="L4" s="17"/>
      <c r="M4" s="18"/>
      <c r="N4" s="18"/>
      <c r="O4" s="18"/>
      <c r="P4" s="18"/>
      <c r="Q4" s="17"/>
      <c r="R4" s="17"/>
      <c r="S4" s="17"/>
      <c r="T4" s="17"/>
      <c r="U4" s="3"/>
      <c r="V4" s="3"/>
      <c r="W4" s="3"/>
      <c r="X4" s="3"/>
      <c r="Y4" s="3"/>
    </row>
    <row r="5" spans="1:25" ht="12">
      <c r="A5" s="15" t="s">
        <v>33</v>
      </c>
      <c r="B5" s="16">
        <v>5.9</v>
      </c>
      <c r="C5" s="17">
        <v>6.6</v>
      </c>
      <c r="D5" s="17">
        <v>5.3</v>
      </c>
      <c r="E5" s="18">
        <v>5.1</v>
      </c>
      <c r="F5" s="18">
        <v>4.8</v>
      </c>
      <c r="G5" s="18">
        <v>7.2</v>
      </c>
      <c r="H5" s="18">
        <v>5.9</v>
      </c>
      <c r="I5" s="17">
        <v>5.4</v>
      </c>
      <c r="J5" s="17">
        <v>5.3</v>
      </c>
      <c r="K5" s="17">
        <v>5.1</v>
      </c>
      <c r="L5" s="17">
        <v>7.2</v>
      </c>
      <c r="M5" s="18">
        <v>4</v>
      </c>
      <c r="N5" s="18">
        <v>4.5</v>
      </c>
      <c r="O5" s="18">
        <v>7.5</v>
      </c>
      <c r="P5" s="18">
        <v>6.7</v>
      </c>
      <c r="Q5" s="17">
        <v>0.8</v>
      </c>
      <c r="R5" s="17">
        <v>6.7</v>
      </c>
      <c r="S5" s="17">
        <v>6.5</v>
      </c>
      <c r="T5" s="17">
        <v>5.4</v>
      </c>
      <c r="U5" s="3"/>
      <c r="V5" s="3"/>
      <c r="W5" s="3"/>
      <c r="X5" s="3"/>
      <c r="Y5" s="3"/>
    </row>
    <row r="6" spans="1:25" ht="12">
      <c r="A6" s="15" t="s">
        <v>34</v>
      </c>
      <c r="B6" s="16">
        <v>35.6</v>
      </c>
      <c r="C6" s="17">
        <v>31.8</v>
      </c>
      <c r="D6" s="17">
        <v>38.7</v>
      </c>
      <c r="E6" s="18">
        <v>42.4</v>
      </c>
      <c r="F6" s="18">
        <v>35.5</v>
      </c>
      <c r="G6" s="18">
        <v>34.6</v>
      </c>
      <c r="H6" s="18">
        <v>33</v>
      </c>
      <c r="I6" s="17">
        <v>36.7</v>
      </c>
      <c r="J6" s="17">
        <v>32.7</v>
      </c>
      <c r="K6" s="17">
        <v>38.7</v>
      </c>
      <c r="L6" s="17">
        <v>35.5</v>
      </c>
      <c r="M6" s="18">
        <v>32.7</v>
      </c>
      <c r="N6" s="18">
        <v>37</v>
      </c>
      <c r="O6" s="18">
        <v>34.9</v>
      </c>
      <c r="P6" s="18">
        <v>36.1</v>
      </c>
      <c r="Q6" s="17">
        <v>32.7</v>
      </c>
      <c r="R6" s="17">
        <v>31.5</v>
      </c>
      <c r="S6" s="17">
        <v>37.3</v>
      </c>
      <c r="T6" s="17">
        <v>35.9</v>
      </c>
      <c r="U6" s="3"/>
      <c r="V6" s="3"/>
      <c r="W6" s="3"/>
      <c r="X6" s="3"/>
      <c r="Y6" s="3"/>
    </row>
    <row r="7" spans="1:25" ht="12">
      <c r="A7" s="15" t="s">
        <v>35</v>
      </c>
      <c r="B7" s="16">
        <v>32.1</v>
      </c>
      <c r="C7" s="17">
        <v>36.1</v>
      </c>
      <c r="D7" s="17">
        <v>28.8</v>
      </c>
      <c r="E7" s="18">
        <v>29.9</v>
      </c>
      <c r="F7" s="18">
        <v>33.6</v>
      </c>
      <c r="G7" s="18">
        <v>32.3</v>
      </c>
      <c r="H7" s="18">
        <v>31.6</v>
      </c>
      <c r="I7" s="17">
        <v>33.7</v>
      </c>
      <c r="J7" s="17">
        <v>36.3</v>
      </c>
      <c r="K7" s="17">
        <v>29.9</v>
      </c>
      <c r="L7" s="17">
        <v>28.6</v>
      </c>
      <c r="M7" s="18">
        <v>28.5</v>
      </c>
      <c r="N7" s="18">
        <v>30.4</v>
      </c>
      <c r="O7" s="18">
        <v>35.3</v>
      </c>
      <c r="P7" s="18">
        <v>34.2</v>
      </c>
      <c r="Q7" s="17">
        <v>35.3</v>
      </c>
      <c r="R7" s="17">
        <v>32.6</v>
      </c>
      <c r="S7" s="17">
        <v>31.7</v>
      </c>
      <c r="T7" s="17">
        <v>31.6</v>
      </c>
      <c r="U7" s="3"/>
      <c r="V7" s="3"/>
      <c r="W7" s="3"/>
      <c r="X7" s="3"/>
      <c r="Y7" s="3"/>
    </row>
    <row r="8" spans="1:25" ht="12">
      <c r="A8" s="15" t="s">
        <v>36</v>
      </c>
      <c r="B8" s="16">
        <v>13.6</v>
      </c>
      <c r="C8" s="17">
        <v>15.8</v>
      </c>
      <c r="D8" s="17">
        <v>11.8</v>
      </c>
      <c r="E8" s="18">
        <v>9.9</v>
      </c>
      <c r="F8" s="18">
        <v>16.7</v>
      </c>
      <c r="G8" s="18">
        <v>14.8</v>
      </c>
      <c r="H8" s="18">
        <v>11.4</v>
      </c>
      <c r="I8" s="17">
        <v>12.7</v>
      </c>
      <c r="J8" s="17">
        <v>14.5</v>
      </c>
      <c r="K8" s="17">
        <v>15.7</v>
      </c>
      <c r="L8" s="17">
        <v>12.3</v>
      </c>
      <c r="M8" s="18">
        <v>12.5</v>
      </c>
      <c r="N8" s="18">
        <v>14.4</v>
      </c>
      <c r="O8" s="18">
        <v>13.4</v>
      </c>
      <c r="P8" s="18">
        <v>14</v>
      </c>
      <c r="Q8" s="17">
        <v>15.9</v>
      </c>
      <c r="R8" s="17">
        <v>13.7</v>
      </c>
      <c r="S8" s="17">
        <v>11.7</v>
      </c>
      <c r="T8" s="17">
        <v>18.2</v>
      </c>
      <c r="U8" s="3"/>
      <c r="V8" s="3"/>
      <c r="W8" s="3"/>
      <c r="X8" s="3"/>
      <c r="Y8" s="3"/>
    </row>
    <row r="9" spans="1:25" ht="12">
      <c r="A9" s="15" t="s">
        <v>32</v>
      </c>
      <c r="B9" s="16">
        <v>12.8</v>
      </c>
      <c r="C9" s="17">
        <v>9.6</v>
      </c>
      <c r="D9" s="17">
        <v>15.4</v>
      </c>
      <c r="E9" s="18">
        <v>12.6</v>
      </c>
      <c r="F9" s="18">
        <v>9.4</v>
      </c>
      <c r="G9" s="18">
        <v>11.1</v>
      </c>
      <c r="H9" s="18">
        <v>18</v>
      </c>
      <c r="I9" s="17">
        <v>11.6</v>
      </c>
      <c r="J9" s="17">
        <v>11.2</v>
      </c>
      <c r="K9" s="17">
        <v>10.6</v>
      </c>
      <c r="L9" s="17">
        <v>16.3</v>
      </c>
      <c r="M9" s="18">
        <v>22.3</v>
      </c>
      <c r="N9" s="18">
        <v>13.7</v>
      </c>
      <c r="O9" s="18">
        <v>8.9</v>
      </c>
      <c r="P9" s="18">
        <v>8.9</v>
      </c>
      <c r="Q9" s="17">
        <v>15.3</v>
      </c>
      <c r="R9" s="17">
        <v>15.5</v>
      </c>
      <c r="S9" s="17">
        <v>12.8</v>
      </c>
      <c r="T9" s="17">
        <v>8.8</v>
      </c>
      <c r="U9" s="3"/>
      <c r="V9" s="3"/>
      <c r="W9" s="3"/>
      <c r="X9" s="3"/>
      <c r="Y9" s="3"/>
    </row>
    <row r="10" spans="1:25" ht="12">
      <c r="A10" s="19" t="s">
        <v>51</v>
      </c>
      <c r="B10" s="24">
        <f>B5+0.5*B6-0.5*B7-B8</f>
        <v>-5.9499999999999975</v>
      </c>
      <c r="C10" s="27">
        <f aca="true" t="shared" si="0" ref="C10:T10">C5+0.5*C6-0.5*C7-C8</f>
        <v>-11.350000000000001</v>
      </c>
      <c r="D10" s="27">
        <f t="shared" si="0"/>
        <v>-1.549999999999999</v>
      </c>
      <c r="E10" s="24">
        <f t="shared" si="0"/>
        <v>1.4499999999999975</v>
      </c>
      <c r="F10" s="24">
        <f t="shared" si="0"/>
        <v>-10.95</v>
      </c>
      <c r="G10" s="24">
        <f t="shared" si="0"/>
        <v>-6.449999999999999</v>
      </c>
      <c r="H10" s="24">
        <f t="shared" si="0"/>
        <v>-4.8000000000000025</v>
      </c>
      <c r="I10" s="27">
        <f t="shared" si="0"/>
        <v>-5.800000000000001</v>
      </c>
      <c r="J10" s="27">
        <f t="shared" si="0"/>
        <v>-10.999999999999996</v>
      </c>
      <c r="K10" s="27">
        <f t="shared" si="0"/>
        <v>-6.199999999999996</v>
      </c>
      <c r="L10" s="27">
        <f t="shared" si="0"/>
        <v>-1.6500000000000021</v>
      </c>
      <c r="M10" s="24">
        <f t="shared" si="0"/>
        <v>-6.399999999999999</v>
      </c>
      <c r="N10" s="24">
        <f t="shared" si="0"/>
        <v>-6.6</v>
      </c>
      <c r="O10" s="24">
        <f t="shared" si="0"/>
        <v>-6.1</v>
      </c>
      <c r="P10" s="24">
        <f t="shared" si="0"/>
        <v>-6.350000000000001</v>
      </c>
      <c r="Q10" s="27">
        <f t="shared" si="0"/>
        <v>-16.4</v>
      </c>
      <c r="R10" s="27">
        <f t="shared" si="0"/>
        <v>-7.550000000000001</v>
      </c>
      <c r="S10" s="27">
        <f t="shared" si="0"/>
        <v>-2.4000000000000004</v>
      </c>
      <c r="T10" s="27">
        <f t="shared" si="0"/>
        <v>-10.649999999999999</v>
      </c>
      <c r="U10" s="3"/>
      <c r="V10" s="3"/>
      <c r="W10" s="3"/>
      <c r="X10" s="3"/>
      <c r="Y10" s="3"/>
    </row>
    <row r="11" spans="1:25" ht="12">
      <c r="A11" s="15" t="s">
        <v>78</v>
      </c>
      <c r="B11" s="16"/>
      <c r="C11" s="17"/>
      <c r="D11" s="17"/>
      <c r="E11" s="18"/>
      <c r="F11" s="18"/>
      <c r="G11" s="18"/>
      <c r="H11" s="18"/>
      <c r="I11" s="17"/>
      <c r="J11" s="17"/>
      <c r="K11" s="17"/>
      <c r="L11" s="17"/>
      <c r="M11" s="18"/>
      <c r="N11" s="18"/>
      <c r="O11" s="18"/>
      <c r="P11" s="18"/>
      <c r="Q11" s="17"/>
      <c r="R11" s="17"/>
      <c r="S11" s="17"/>
      <c r="T11" s="17"/>
      <c r="U11" s="3"/>
      <c r="V11" s="3"/>
      <c r="W11" s="3"/>
      <c r="X11" s="3"/>
      <c r="Y11" s="3"/>
    </row>
    <row r="12" spans="1:25" ht="12">
      <c r="A12" s="15" t="s">
        <v>33</v>
      </c>
      <c r="B12" s="16">
        <v>5.7</v>
      </c>
      <c r="C12" s="17">
        <v>7.3</v>
      </c>
      <c r="D12" s="17">
        <v>4.3</v>
      </c>
      <c r="E12" s="18">
        <v>3.3</v>
      </c>
      <c r="F12" s="18">
        <v>5.4</v>
      </c>
      <c r="G12" s="18">
        <v>6.4</v>
      </c>
      <c r="H12" s="18">
        <v>6.3</v>
      </c>
      <c r="I12" s="17">
        <v>5.7</v>
      </c>
      <c r="J12" s="17">
        <v>5.8</v>
      </c>
      <c r="K12" s="17">
        <v>4.7</v>
      </c>
      <c r="L12" s="17">
        <v>6.1</v>
      </c>
      <c r="M12" s="18">
        <v>3.5</v>
      </c>
      <c r="N12" s="18">
        <v>7.6</v>
      </c>
      <c r="O12" s="18">
        <v>3.3</v>
      </c>
      <c r="P12" s="18">
        <v>7.9</v>
      </c>
      <c r="Q12" s="17">
        <v>1.6</v>
      </c>
      <c r="R12" s="17">
        <v>5.4</v>
      </c>
      <c r="S12" s="17">
        <v>6.1</v>
      </c>
      <c r="T12" s="17">
        <v>6.4</v>
      </c>
      <c r="U12" s="3"/>
      <c r="V12" s="3"/>
      <c r="W12" s="3"/>
      <c r="X12" s="3"/>
      <c r="Y12" s="3"/>
    </row>
    <row r="13" spans="1:25" ht="12">
      <c r="A13" s="15" t="s">
        <v>34</v>
      </c>
      <c r="B13" s="16">
        <v>31.3</v>
      </c>
      <c r="C13" s="17">
        <v>25.5</v>
      </c>
      <c r="D13" s="17">
        <v>36.1</v>
      </c>
      <c r="E13" s="18">
        <v>40.9</v>
      </c>
      <c r="F13" s="18">
        <v>29.5</v>
      </c>
      <c r="G13" s="18">
        <v>30</v>
      </c>
      <c r="H13" s="18">
        <v>29.5</v>
      </c>
      <c r="I13" s="17">
        <v>29.6</v>
      </c>
      <c r="J13" s="17">
        <v>29.1</v>
      </c>
      <c r="K13" s="17">
        <v>33.5</v>
      </c>
      <c r="L13" s="17">
        <v>33.2</v>
      </c>
      <c r="M13" s="18">
        <v>33.1</v>
      </c>
      <c r="N13" s="18">
        <v>28.5</v>
      </c>
      <c r="O13" s="18">
        <v>32.3</v>
      </c>
      <c r="P13" s="18">
        <v>31.2</v>
      </c>
      <c r="Q13" s="17">
        <v>28.4</v>
      </c>
      <c r="R13" s="17">
        <v>27.6</v>
      </c>
      <c r="S13" s="17">
        <v>33.9</v>
      </c>
      <c r="T13" s="17">
        <v>29.5</v>
      </c>
      <c r="U13" s="3"/>
      <c r="V13" s="3"/>
      <c r="W13" s="3"/>
      <c r="X13" s="3"/>
      <c r="Y13" s="3"/>
    </row>
    <row r="14" spans="1:25" ht="12">
      <c r="A14" s="15" t="s">
        <v>35</v>
      </c>
      <c r="B14" s="16">
        <v>32.7</v>
      </c>
      <c r="C14" s="17">
        <v>36.9</v>
      </c>
      <c r="D14" s="17">
        <v>29.2</v>
      </c>
      <c r="E14" s="18">
        <v>31</v>
      </c>
      <c r="F14" s="18">
        <v>33</v>
      </c>
      <c r="G14" s="18">
        <v>35.9</v>
      </c>
      <c r="H14" s="18">
        <v>29.9</v>
      </c>
      <c r="I14" s="17">
        <v>33.5</v>
      </c>
      <c r="J14" s="17">
        <v>36.5</v>
      </c>
      <c r="K14" s="17">
        <v>32.3</v>
      </c>
      <c r="L14" s="17">
        <v>29</v>
      </c>
      <c r="M14" s="18">
        <v>28.8</v>
      </c>
      <c r="N14" s="18">
        <v>29.2</v>
      </c>
      <c r="O14" s="18">
        <v>33.3</v>
      </c>
      <c r="P14" s="18">
        <v>35.8</v>
      </c>
      <c r="Q14" s="17">
        <v>40.8</v>
      </c>
      <c r="R14" s="17">
        <v>32.8</v>
      </c>
      <c r="S14" s="17">
        <v>31.6</v>
      </c>
      <c r="T14" s="17">
        <v>31.5</v>
      </c>
      <c r="U14" s="3"/>
      <c r="V14" s="3"/>
      <c r="W14" s="3"/>
      <c r="X14" s="3"/>
      <c r="Y14" s="3"/>
    </row>
    <row r="15" spans="1:25" ht="12">
      <c r="A15" s="15" t="s">
        <v>36</v>
      </c>
      <c r="B15" s="16">
        <v>16.9</v>
      </c>
      <c r="C15" s="17">
        <v>18.3</v>
      </c>
      <c r="D15" s="17">
        <v>15.8</v>
      </c>
      <c r="E15" s="18">
        <v>11.5</v>
      </c>
      <c r="F15" s="18">
        <v>22</v>
      </c>
      <c r="G15" s="18">
        <v>16.7</v>
      </c>
      <c r="H15" s="18">
        <v>15.1</v>
      </c>
      <c r="I15" s="17">
        <v>18</v>
      </c>
      <c r="J15" s="17">
        <v>18.4</v>
      </c>
      <c r="K15" s="17">
        <v>14.8</v>
      </c>
      <c r="L15" s="17">
        <v>16.2</v>
      </c>
      <c r="M15" s="18">
        <v>14.3</v>
      </c>
      <c r="N15" s="18">
        <v>19.2</v>
      </c>
      <c r="O15" s="18">
        <v>22.2</v>
      </c>
      <c r="P15" s="18">
        <v>16.8</v>
      </c>
      <c r="Q15" s="17">
        <v>16.6</v>
      </c>
      <c r="R15" s="17">
        <v>17.5</v>
      </c>
      <c r="S15" s="17">
        <v>15.2</v>
      </c>
      <c r="T15" s="17">
        <v>21.6</v>
      </c>
      <c r="U15" s="3"/>
      <c r="V15" s="3"/>
      <c r="W15" s="3"/>
      <c r="X15" s="3"/>
      <c r="Y15" s="3"/>
    </row>
    <row r="16" spans="1:25" ht="12">
      <c r="A16" s="15" t="s">
        <v>32</v>
      </c>
      <c r="B16" s="16">
        <v>13.4</v>
      </c>
      <c r="C16" s="17">
        <v>12</v>
      </c>
      <c r="D16" s="17">
        <v>14.6</v>
      </c>
      <c r="E16" s="18">
        <v>13.3</v>
      </c>
      <c r="F16" s="18">
        <v>10.2</v>
      </c>
      <c r="G16" s="18">
        <v>11</v>
      </c>
      <c r="H16" s="18">
        <v>19.2</v>
      </c>
      <c r="I16" s="17">
        <v>13.1</v>
      </c>
      <c r="J16" s="17">
        <v>10.3</v>
      </c>
      <c r="K16" s="17">
        <v>14.8</v>
      </c>
      <c r="L16" s="17">
        <v>15.6</v>
      </c>
      <c r="M16" s="18">
        <v>20.3</v>
      </c>
      <c r="N16" s="18">
        <v>15.5</v>
      </c>
      <c r="O16" s="18">
        <v>8.8</v>
      </c>
      <c r="P16" s="18">
        <v>8.2</v>
      </c>
      <c r="Q16" s="17">
        <v>12.6</v>
      </c>
      <c r="R16" s="17">
        <v>16.7</v>
      </c>
      <c r="S16" s="17">
        <v>13.2</v>
      </c>
      <c r="T16" s="17">
        <v>10.9</v>
      </c>
      <c r="U16" s="3"/>
      <c r="V16" s="3"/>
      <c r="W16" s="3"/>
      <c r="X16" s="3"/>
      <c r="Y16" s="3"/>
    </row>
    <row r="17" spans="1:25" ht="12">
      <c r="A17" s="19" t="s">
        <v>51</v>
      </c>
      <c r="B17" s="24">
        <f>B12+0.5*B13-0.5*B14-B15</f>
        <v>-11.899999999999999</v>
      </c>
      <c r="C17" s="27">
        <f aca="true" t="shared" si="1" ref="C17:T17">C12+0.5*C13-0.5*C14-C15</f>
        <v>-16.7</v>
      </c>
      <c r="D17" s="27">
        <f t="shared" si="1"/>
        <v>-8.049999999999999</v>
      </c>
      <c r="E17" s="24">
        <f t="shared" si="1"/>
        <v>-3.25</v>
      </c>
      <c r="F17" s="24">
        <f t="shared" si="1"/>
        <v>-18.35</v>
      </c>
      <c r="G17" s="24">
        <f t="shared" si="1"/>
        <v>-13.25</v>
      </c>
      <c r="H17" s="24">
        <f t="shared" si="1"/>
        <v>-8.999999999999998</v>
      </c>
      <c r="I17" s="27">
        <f t="shared" si="1"/>
        <v>-14.25</v>
      </c>
      <c r="J17" s="27">
        <f t="shared" si="1"/>
        <v>-16.299999999999997</v>
      </c>
      <c r="K17" s="27">
        <f t="shared" si="1"/>
        <v>-9.5</v>
      </c>
      <c r="L17" s="27">
        <f t="shared" si="1"/>
        <v>-7.9999999999999964</v>
      </c>
      <c r="M17" s="24">
        <f t="shared" si="1"/>
        <v>-8.65</v>
      </c>
      <c r="N17" s="24">
        <f t="shared" si="1"/>
        <v>-11.949999999999998</v>
      </c>
      <c r="O17" s="24">
        <f t="shared" si="1"/>
        <v>-19.4</v>
      </c>
      <c r="P17" s="24">
        <f t="shared" si="1"/>
        <v>-11.2</v>
      </c>
      <c r="Q17" s="27">
        <f t="shared" si="1"/>
        <v>-21.200000000000003</v>
      </c>
      <c r="R17" s="27">
        <f t="shared" si="1"/>
        <v>-14.699999999999996</v>
      </c>
      <c r="S17" s="27">
        <f t="shared" si="1"/>
        <v>-7.950000000000003</v>
      </c>
      <c r="T17" s="27">
        <f t="shared" si="1"/>
        <v>-16.200000000000003</v>
      </c>
      <c r="U17" s="3"/>
      <c r="V17" s="3"/>
      <c r="W17" s="3"/>
      <c r="X17" s="3"/>
      <c r="Y17" s="3"/>
    </row>
    <row r="18" spans="1:20" s="23" customFormat="1" ht="12.75">
      <c r="A18" s="22" t="s">
        <v>79</v>
      </c>
      <c r="B18" s="25">
        <f>(B10+B17)/2</f>
        <v>-8.924999999999997</v>
      </c>
      <c r="C18" s="28">
        <f aca="true" t="shared" si="2" ref="C18:T18">(C10+C17)/2</f>
        <v>-14.025</v>
      </c>
      <c r="D18" s="28">
        <f t="shared" si="2"/>
        <v>-4.799999999999999</v>
      </c>
      <c r="E18" s="25">
        <f t="shared" si="2"/>
        <v>-0.9000000000000012</v>
      </c>
      <c r="F18" s="25">
        <f t="shared" si="2"/>
        <v>-14.65</v>
      </c>
      <c r="G18" s="25">
        <f t="shared" si="2"/>
        <v>-9.85</v>
      </c>
      <c r="H18" s="25">
        <f t="shared" si="2"/>
        <v>-6.9</v>
      </c>
      <c r="I18" s="28">
        <f t="shared" si="2"/>
        <v>-10.025</v>
      </c>
      <c r="J18" s="28">
        <f t="shared" si="2"/>
        <v>-13.649999999999997</v>
      </c>
      <c r="K18" s="28">
        <f t="shared" si="2"/>
        <v>-7.849999999999998</v>
      </c>
      <c r="L18" s="28">
        <f t="shared" si="2"/>
        <v>-4.824999999999999</v>
      </c>
      <c r="M18" s="25">
        <f t="shared" si="2"/>
        <v>-7.5249999999999995</v>
      </c>
      <c r="N18" s="25">
        <f t="shared" si="2"/>
        <v>-9.274999999999999</v>
      </c>
      <c r="O18" s="25">
        <f t="shared" si="2"/>
        <v>-12.75</v>
      </c>
      <c r="P18" s="25">
        <f t="shared" si="2"/>
        <v>-8.775</v>
      </c>
      <c r="Q18" s="28">
        <f t="shared" si="2"/>
        <v>-18.8</v>
      </c>
      <c r="R18" s="28">
        <f t="shared" si="2"/>
        <v>-11.124999999999998</v>
      </c>
      <c r="S18" s="28">
        <f t="shared" si="2"/>
        <v>-5.175000000000002</v>
      </c>
      <c r="T18" s="28">
        <f t="shared" si="2"/>
        <v>-13.425</v>
      </c>
    </row>
    <row r="19" spans="1:25" ht="12">
      <c r="A19" s="15" t="s">
        <v>80</v>
      </c>
      <c r="B19" s="16"/>
      <c r="C19" s="17"/>
      <c r="D19" s="17"/>
      <c r="E19" s="18"/>
      <c r="F19" s="18"/>
      <c r="G19" s="18"/>
      <c r="H19" s="18"/>
      <c r="I19" s="17"/>
      <c r="J19" s="17"/>
      <c r="K19" s="17"/>
      <c r="L19" s="17"/>
      <c r="M19" s="18"/>
      <c r="N19" s="18"/>
      <c r="O19" s="18"/>
      <c r="P19" s="18"/>
      <c r="Q19" s="17"/>
      <c r="R19" s="17"/>
      <c r="S19" s="17"/>
      <c r="T19" s="17"/>
      <c r="U19" s="3"/>
      <c r="V19" s="3"/>
      <c r="W19" s="3"/>
      <c r="X19" s="3"/>
      <c r="Y19" s="3"/>
    </row>
    <row r="20" spans="1:25" ht="12">
      <c r="A20" s="15" t="s">
        <v>40</v>
      </c>
      <c r="B20" s="16">
        <v>5.2</v>
      </c>
      <c r="C20" s="17">
        <v>5.1</v>
      </c>
      <c r="D20" s="17">
        <v>5.2</v>
      </c>
      <c r="E20" s="18">
        <v>2.7</v>
      </c>
      <c r="F20" s="18">
        <v>4.4</v>
      </c>
      <c r="G20" s="18">
        <v>6.8</v>
      </c>
      <c r="H20" s="18">
        <v>5.4</v>
      </c>
      <c r="I20" s="17">
        <v>3.3</v>
      </c>
      <c r="J20" s="17">
        <v>4.3</v>
      </c>
      <c r="K20" s="17">
        <v>6.1</v>
      </c>
      <c r="L20" s="17">
        <v>6.6</v>
      </c>
      <c r="M20" s="18">
        <v>4.8</v>
      </c>
      <c r="N20" s="18">
        <v>6</v>
      </c>
      <c r="O20" s="18">
        <v>4.7</v>
      </c>
      <c r="P20" s="18">
        <v>5.7</v>
      </c>
      <c r="Q20" s="17">
        <v>0.7</v>
      </c>
      <c r="R20" s="17">
        <v>3.7</v>
      </c>
      <c r="S20" s="17">
        <v>6.3</v>
      </c>
      <c r="T20" s="17">
        <v>5.4</v>
      </c>
      <c r="U20" s="3"/>
      <c r="V20" s="3"/>
      <c r="W20" s="3"/>
      <c r="X20" s="3"/>
      <c r="Y20" s="3"/>
    </row>
    <row r="21" spans="1:25" ht="12">
      <c r="A21" s="15" t="s">
        <v>41</v>
      </c>
      <c r="B21" s="16">
        <v>35.7</v>
      </c>
      <c r="C21" s="17">
        <v>31.3</v>
      </c>
      <c r="D21" s="17">
        <v>39.2</v>
      </c>
      <c r="E21" s="18">
        <v>46.9</v>
      </c>
      <c r="F21" s="18">
        <v>31</v>
      </c>
      <c r="G21" s="18">
        <v>33.6</v>
      </c>
      <c r="H21" s="18">
        <v>36.4</v>
      </c>
      <c r="I21" s="17">
        <v>37.8</v>
      </c>
      <c r="J21" s="17">
        <v>34.1</v>
      </c>
      <c r="K21" s="17">
        <v>35.1</v>
      </c>
      <c r="L21" s="17">
        <v>35.9</v>
      </c>
      <c r="M21" s="18">
        <v>33.2</v>
      </c>
      <c r="N21" s="18">
        <v>35.7</v>
      </c>
      <c r="O21" s="18">
        <v>38.7</v>
      </c>
      <c r="P21" s="18">
        <v>35.4</v>
      </c>
      <c r="Q21" s="17">
        <v>30.5</v>
      </c>
      <c r="R21" s="17">
        <v>37.1</v>
      </c>
      <c r="S21" s="17">
        <v>36.2</v>
      </c>
      <c r="T21" s="17">
        <v>34.2</v>
      </c>
      <c r="U21" s="3"/>
      <c r="V21" s="3"/>
      <c r="W21" s="3"/>
      <c r="X21" s="3"/>
      <c r="Y21" s="3"/>
    </row>
    <row r="22" spans="1:25" ht="12">
      <c r="A22" s="15" t="s">
        <v>42</v>
      </c>
      <c r="B22" s="16">
        <v>40.1</v>
      </c>
      <c r="C22" s="17">
        <v>44.2</v>
      </c>
      <c r="D22" s="17">
        <v>36.8</v>
      </c>
      <c r="E22" s="18">
        <v>34</v>
      </c>
      <c r="F22" s="18">
        <v>43.2</v>
      </c>
      <c r="G22" s="18">
        <v>43.1</v>
      </c>
      <c r="H22" s="18">
        <v>37.4</v>
      </c>
      <c r="I22" s="17">
        <v>45.1</v>
      </c>
      <c r="J22" s="17">
        <v>41.8</v>
      </c>
      <c r="K22" s="17">
        <v>39.7</v>
      </c>
      <c r="L22" s="17">
        <v>35.7</v>
      </c>
      <c r="M22" s="18">
        <v>40.4</v>
      </c>
      <c r="N22" s="18">
        <v>37.7</v>
      </c>
      <c r="O22" s="18">
        <v>38.3</v>
      </c>
      <c r="P22" s="18">
        <v>41.2</v>
      </c>
      <c r="Q22" s="17">
        <v>41.7</v>
      </c>
      <c r="R22" s="17">
        <v>40</v>
      </c>
      <c r="S22" s="17">
        <v>39.3</v>
      </c>
      <c r="T22" s="17">
        <v>42.3</v>
      </c>
      <c r="U22" s="3"/>
      <c r="V22" s="3"/>
      <c r="W22" s="3"/>
      <c r="X22" s="3"/>
      <c r="Y22" s="3"/>
    </row>
    <row r="23" spans="1:25" ht="12">
      <c r="A23" s="15" t="s">
        <v>43</v>
      </c>
      <c r="B23" s="16">
        <v>11.4</v>
      </c>
      <c r="C23" s="17">
        <v>13.8</v>
      </c>
      <c r="D23" s="17">
        <v>9.4</v>
      </c>
      <c r="E23" s="18">
        <v>9.8</v>
      </c>
      <c r="F23" s="18">
        <v>12.7</v>
      </c>
      <c r="G23" s="18">
        <v>11.2</v>
      </c>
      <c r="H23" s="18">
        <v>11</v>
      </c>
      <c r="I23" s="17">
        <v>9.5</v>
      </c>
      <c r="J23" s="17">
        <v>11.4</v>
      </c>
      <c r="K23" s="17">
        <v>12.4</v>
      </c>
      <c r="L23" s="17">
        <v>12</v>
      </c>
      <c r="M23" s="18">
        <v>10.4</v>
      </c>
      <c r="N23" s="18">
        <v>11.3</v>
      </c>
      <c r="O23" s="18">
        <v>13.2</v>
      </c>
      <c r="P23" s="18">
        <v>13.4</v>
      </c>
      <c r="Q23" s="17">
        <v>14.4</v>
      </c>
      <c r="R23" s="17">
        <v>11.4</v>
      </c>
      <c r="S23" s="17">
        <v>10.4</v>
      </c>
      <c r="T23" s="17">
        <v>13.1</v>
      </c>
      <c r="U23" s="3"/>
      <c r="V23" s="3"/>
      <c r="W23" s="3"/>
      <c r="X23" s="3"/>
      <c r="Y23" s="3"/>
    </row>
    <row r="24" spans="1:25" ht="12">
      <c r="A24" s="15" t="s">
        <v>31</v>
      </c>
      <c r="B24" s="16">
        <v>7.7</v>
      </c>
      <c r="C24" s="17">
        <v>5.6</v>
      </c>
      <c r="D24" s="17">
        <v>9.4</v>
      </c>
      <c r="E24" s="18">
        <v>6.6</v>
      </c>
      <c r="F24" s="18">
        <v>8.7</v>
      </c>
      <c r="G24" s="18">
        <v>5.2</v>
      </c>
      <c r="H24" s="18">
        <v>9.8</v>
      </c>
      <c r="I24" s="17">
        <v>4.3</v>
      </c>
      <c r="J24" s="17">
        <v>8.4</v>
      </c>
      <c r="K24" s="17">
        <v>6.6</v>
      </c>
      <c r="L24" s="17">
        <v>9.9</v>
      </c>
      <c r="M24" s="18">
        <v>11.3</v>
      </c>
      <c r="N24" s="18">
        <v>9.4</v>
      </c>
      <c r="O24" s="18">
        <v>5.1</v>
      </c>
      <c r="P24" s="18">
        <v>4.3</v>
      </c>
      <c r="Q24" s="17">
        <v>12.8</v>
      </c>
      <c r="R24" s="17">
        <v>7.8</v>
      </c>
      <c r="S24" s="17">
        <v>7.9</v>
      </c>
      <c r="T24" s="17">
        <v>4.9</v>
      </c>
      <c r="U24" s="3"/>
      <c r="V24" s="3"/>
      <c r="W24" s="3"/>
      <c r="X24" s="3"/>
      <c r="Y24" s="3"/>
    </row>
    <row r="25" spans="1:25" ht="12">
      <c r="A25" s="19" t="s">
        <v>51</v>
      </c>
      <c r="B25" s="24">
        <f>B20+0.5*B21-0.5*B22-B23</f>
        <v>-8.4</v>
      </c>
      <c r="C25" s="27">
        <f aca="true" t="shared" si="3" ref="C25:T25">C20+0.5*C21-0.5*C22-C23</f>
        <v>-15.150000000000002</v>
      </c>
      <c r="D25" s="27">
        <f t="shared" si="3"/>
        <v>-2.9999999999999982</v>
      </c>
      <c r="E25" s="24">
        <f t="shared" si="3"/>
        <v>-0.6500000000000021</v>
      </c>
      <c r="F25" s="24">
        <f t="shared" si="3"/>
        <v>-14.400000000000002</v>
      </c>
      <c r="G25" s="24">
        <f t="shared" si="3"/>
        <v>-9.149999999999999</v>
      </c>
      <c r="H25" s="24">
        <f t="shared" si="3"/>
        <v>-6.099999999999998</v>
      </c>
      <c r="I25" s="27">
        <f t="shared" si="3"/>
        <v>-9.850000000000001</v>
      </c>
      <c r="J25" s="27">
        <f t="shared" si="3"/>
        <v>-10.949999999999998</v>
      </c>
      <c r="K25" s="27">
        <f t="shared" si="3"/>
        <v>-8.600000000000003</v>
      </c>
      <c r="L25" s="27">
        <f t="shared" si="3"/>
        <v>-5.300000000000004</v>
      </c>
      <c r="M25" s="24">
        <f t="shared" si="3"/>
        <v>-9.199999999999998</v>
      </c>
      <c r="N25" s="24">
        <f t="shared" si="3"/>
        <v>-6.300000000000001</v>
      </c>
      <c r="O25" s="24">
        <f t="shared" si="3"/>
        <v>-8.299999999999997</v>
      </c>
      <c r="P25" s="24">
        <f t="shared" si="3"/>
        <v>-10.600000000000003</v>
      </c>
      <c r="Q25" s="27">
        <f t="shared" si="3"/>
        <v>-19.300000000000004</v>
      </c>
      <c r="R25" s="27">
        <f t="shared" si="3"/>
        <v>-9.15</v>
      </c>
      <c r="S25" s="27">
        <f t="shared" si="3"/>
        <v>-5.649999999999997</v>
      </c>
      <c r="T25" s="27">
        <f t="shared" si="3"/>
        <v>-11.749999999999998</v>
      </c>
      <c r="U25" s="3"/>
      <c r="V25" s="3"/>
      <c r="W25" s="3"/>
      <c r="X25" s="3"/>
      <c r="Y25" s="3"/>
    </row>
    <row r="26" spans="1:25" ht="12">
      <c r="A26" s="15" t="s">
        <v>81</v>
      </c>
      <c r="B26" s="16"/>
      <c r="C26" s="17"/>
      <c r="D26" s="17"/>
      <c r="E26" s="18"/>
      <c r="F26" s="18"/>
      <c r="G26" s="18"/>
      <c r="H26" s="18"/>
      <c r="I26" s="17"/>
      <c r="J26" s="17"/>
      <c r="K26" s="17"/>
      <c r="L26" s="17"/>
      <c r="M26" s="18"/>
      <c r="N26" s="18"/>
      <c r="O26" s="18"/>
      <c r="P26" s="18"/>
      <c r="Q26" s="17"/>
      <c r="R26" s="17"/>
      <c r="S26" s="17"/>
      <c r="T26" s="17"/>
      <c r="U26" s="3"/>
      <c r="V26" s="3"/>
      <c r="W26" s="3"/>
      <c r="X26" s="3"/>
      <c r="Y26" s="3"/>
    </row>
    <row r="27" spans="1:25" ht="12">
      <c r="A27" s="15" t="s">
        <v>44</v>
      </c>
      <c r="B27" s="16">
        <v>12.3</v>
      </c>
      <c r="C27" s="17">
        <v>10.2</v>
      </c>
      <c r="D27" s="17">
        <v>14.1</v>
      </c>
      <c r="E27" s="18">
        <v>15.1</v>
      </c>
      <c r="F27" s="18">
        <v>8.9</v>
      </c>
      <c r="G27" s="18">
        <v>13.1</v>
      </c>
      <c r="H27" s="18">
        <v>13.2</v>
      </c>
      <c r="I27" s="17">
        <v>12.3</v>
      </c>
      <c r="J27" s="17">
        <v>10.4</v>
      </c>
      <c r="K27" s="17">
        <v>15.1</v>
      </c>
      <c r="L27" s="17">
        <v>12.4</v>
      </c>
      <c r="M27" s="18">
        <v>12</v>
      </c>
      <c r="N27" s="18">
        <v>16.9</v>
      </c>
      <c r="O27" s="18">
        <v>11.6</v>
      </c>
      <c r="P27" s="18">
        <v>10.1</v>
      </c>
      <c r="Q27" s="17">
        <v>13.8</v>
      </c>
      <c r="R27" s="17">
        <v>12.6</v>
      </c>
      <c r="S27" s="17">
        <v>12.8</v>
      </c>
      <c r="T27" s="17">
        <v>9.5</v>
      </c>
      <c r="U27" s="3"/>
      <c r="V27" s="3"/>
      <c r="W27" s="3"/>
      <c r="X27" s="3"/>
      <c r="Y27" s="3"/>
    </row>
    <row r="28" spans="1:25" ht="12">
      <c r="A28" s="15" t="s">
        <v>45</v>
      </c>
      <c r="B28" s="16">
        <v>16.7</v>
      </c>
      <c r="C28" s="17">
        <v>12.4</v>
      </c>
      <c r="D28" s="17">
        <v>20.2</v>
      </c>
      <c r="E28" s="18">
        <v>18.5</v>
      </c>
      <c r="F28" s="18">
        <v>17.5</v>
      </c>
      <c r="G28" s="18">
        <v>14.6</v>
      </c>
      <c r="H28" s="18">
        <v>17.2</v>
      </c>
      <c r="I28" s="17">
        <v>15.9</v>
      </c>
      <c r="J28" s="17">
        <v>15.6</v>
      </c>
      <c r="K28" s="17">
        <v>18.7</v>
      </c>
      <c r="L28" s="17">
        <v>17.1</v>
      </c>
      <c r="M28" s="18">
        <v>17.9</v>
      </c>
      <c r="N28" s="18">
        <v>15.9</v>
      </c>
      <c r="O28" s="18">
        <v>16</v>
      </c>
      <c r="P28" s="18">
        <v>21.3</v>
      </c>
      <c r="Q28" s="17">
        <v>9.8</v>
      </c>
      <c r="R28" s="17">
        <v>15.7</v>
      </c>
      <c r="S28" s="17">
        <v>17.5</v>
      </c>
      <c r="T28" s="17">
        <v>18.5</v>
      </c>
      <c r="U28" s="3"/>
      <c r="V28" s="3"/>
      <c r="W28" s="3"/>
      <c r="X28" s="3"/>
      <c r="Y28" s="3"/>
    </row>
    <row r="29" spans="1:25" ht="12">
      <c r="A29" s="15" t="s">
        <v>46</v>
      </c>
      <c r="B29" s="16">
        <v>9.5</v>
      </c>
      <c r="C29" s="17">
        <v>10.3</v>
      </c>
      <c r="D29" s="17">
        <v>8.8</v>
      </c>
      <c r="E29" s="18">
        <v>10.9</v>
      </c>
      <c r="F29" s="18">
        <v>11</v>
      </c>
      <c r="G29" s="18">
        <v>8.2</v>
      </c>
      <c r="H29" s="18">
        <v>8.7</v>
      </c>
      <c r="I29" s="17">
        <v>11.8</v>
      </c>
      <c r="J29" s="17">
        <v>9.3</v>
      </c>
      <c r="K29" s="17">
        <v>8.2</v>
      </c>
      <c r="L29" s="17">
        <v>8.9</v>
      </c>
      <c r="M29" s="18">
        <v>7.1</v>
      </c>
      <c r="N29" s="18">
        <v>9.2</v>
      </c>
      <c r="O29" s="18">
        <v>10.3</v>
      </c>
      <c r="P29" s="18">
        <v>8.3</v>
      </c>
      <c r="Q29" s="17">
        <v>10.8</v>
      </c>
      <c r="R29" s="17">
        <v>9.9</v>
      </c>
      <c r="S29" s="17">
        <v>9.8</v>
      </c>
      <c r="T29" s="17">
        <v>7.2</v>
      </c>
      <c r="U29" s="3"/>
      <c r="V29" s="3"/>
      <c r="W29" s="3"/>
      <c r="X29" s="3"/>
      <c r="Y29" s="3"/>
    </row>
    <row r="30" spans="1:25" ht="12">
      <c r="A30" s="15" t="s">
        <v>47</v>
      </c>
      <c r="B30" s="16">
        <v>15.7</v>
      </c>
      <c r="C30" s="17">
        <v>17.3</v>
      </c>
      <c r="D30" s="17">
        <v>14.3</v>
      </c>
      <c r="E30" s="18">
        <v>14.2</v>
      </c>
      <c r="F30" s="18">
        <v>17.2</v>
      </c>
      <c r="G30" s="18">
        <v>17.1</v>
      </c>
      <c r="H30" s="18">
        <v>13.5</v>
      </c>
      <c r="I30" s="17">
        <v>15.8</v>
      </c>
      <c r="J30" s="17">
        <v>16.7</v>
      </c>
      <c r="K30" s="17">
        <v>18.3</v>
      </c>
      <c r="L30" s="17">
        <v>13.2</v>
      </c>
      <c r="M30" s="18">
        <v>11.1</v>
      </c>
      <c r="N30" s="18">
        <v>14.4</v>
      </c>
      <c r="O30" s="18">
        <v>17.7</v>
      </c>
      <c r="P30" s="18">
        <v>16.1</v>
      </c>
      <c r="Q30" s="17">
        <v>19.9</v>
      </c>
      <c r="R30" s="17">
        <v>13</v>
      </c>
      <c r="S30" s="17">
        <v>15.8</v>
      </c>
      <c r="T30" s="17">
        <v>16.7</v>
      </c>
      <c r="U30" s="3"/>
      <c r="V30" s="3"/>
      <c r="W30" s="3"/>
      <c r="X30" s="3"/>
      <c r="Y30" s="3"/>
    </row>
    <row r="31" spans="1:25" ht="12">
      <c r="A31" s="15" t="s">
        <v>48</v>
      </c>
      <c r="B31" s="16">
        <v>15.4</v>
      </c>
      <c r="C31" s="17">
        <v>17.4</v>
      </c>
      <c r="D31" s="17">
        <v>13.7</v>
      </c>
      <c r="E31" s="18">
        <v>12.5</v>
      </c>
      <c r="F31" s="18">
        <v>16.3</v>
      </c>
      <c r="G31" s="18">
        <v>15.6</v>
      </c>
      <c r="H31" s="18">
        <v>15.7</v>
      </c>
      <c r="I31" s="17">
        <v>15.4</v>
      </c>
      <c r="J31" s="17">
        <v>18.2</v>
      </c>
      <c r="K31" s="17">
        <v>10.4</v>
      </c>
      <c r="L31" s="17">
        <v>15.8</v>
      </c>
      <c r="M31" s="18">
        <v>17.1</v>
      </c>
      <c r="N31" s="18">
        <v>13.7</v>
      </c>
      <c r="O31" s="18">
        <v>19.5</v>
      </c>
      <c r="P31" s="18">
        <v>17.5</v>
      </c>
      <c r="Q31" s="17">
        <v>12.2</v>
      </c>
      <c r="R31" s="17">
        <v>13</v>
      </c>
      <c r="S31" s="17">
        <v>14.9</v>
      </c>
      <c r="T31" s="17">
        <v>22.1</v>
      </c>
      <c r="U31" s="3"/>
      <c r="V31" s="3"/>
      <c r="W31" s="3"/>
      <c r="X31" s="3"/>
      <c r="Y31" s="3"/>
    </row>
    <row r="32" spans="1:25" ht="12">
      <c r="A32" s="15" t="s">
        <v>49</v>
      </c>
      <c r="B32" s="16">
        <v>10.5</v>
      </c>
      <c r="C32" s="17">
        <v>12.6</v>
      </c>
      <c r="D32" s="17">
        <v>8.8</v>
      </c>
      <c r="E32" s="18">
        <v>8.8</v>
      </c>
      <c r="F32" s="18">
        <v>12.3</v>
      </c>
      <c r="G32" s="18">
        <v>9.9</v>
      </c>
      <c r="H32" s="18">
        <v>10.5</v>
      </c>
      <c r="I32" s="17">
        <v>10</v>
      </c>
      <c r="J32" s="17">
        <v>11.7</v>
      </c>
      <c r="K32" s="17">
        <v>9.5</v>
      </c>
      <c r="L32" s="17">
        <v>10.5</v>
      </c>
      <c r="M32" s="18">
        <v>9.6</v>
      </c>
      <c r="N32" s="18">
        <v>7.4</v>
      </c>
      <c r="O32" s="18">
        <v>12.5</v>
      </c>
      <c r="P32" s="18">
        <v>13.1</v>
      </c>
      <c r="Q32" s="17">
        <v>14.1</v>
      </c>
      <c r="R32" s="17">
        <v>12.2</v>
      </c>
      <c r="S32" s="17">
        <v>9.1</v>
      </c>
      <c r="T32" s="17">
        <v>11.5</v>
      </c>
      <c r="U32" s="3"/>
      <c r="V32" s="3"/>
      <c r="W32" s="3"/>
      <c r="X32" s="3"/>
      <c r="Y32" s="3"/>
    </row>
    <row r="33" spans="1:25" ht="12">
      <c r="A33" s="15" t="s">
        <v>50</v>
      </c>
      <c r="B33" s="16">
        <v>25.6</v>
      </c>
      <c r="C33" s="17">
        <v>25.8</v>
      </c>
      <c r="D33" s="17">
        <v>25.4</v>
      </c>
      <c r="E33" s="18">
        <v>26</v>
      </c>
      <c r="F33" s="18">
        <v>24</v>
      </c>
      <c r="G33" s="18">
        <v>26</v>
      </c>
      <c r="H33" s="18">
        <v>26.5</v>
      </c>
      <c r="I33" s="17">
        <v>26.4</v>
      </c>
      <c r="J33" s="17">
        <v>24.4</v>
      </c>
      <c r="K33" s="17">
        <v>22.9</v>
      </c>
      <c r="L33" s="17">
        <v>27.8</v>
      </c>
      <c r="M33" s="18">
        <v>28.5</v>
      </c>
      <c r="N33" s="18">
        <v>26.3</v>
      </c>
      <c r="O33" s="18">
        <v>20</v>
      </c>
      <c r="P33" s="18">
        <v>20.8</v>
      </c>
      <c r="Q33" s="17">
        <v>22</v>
      </c>
      <c r="R33" s="17">
        <v>27.8</v>
      </c>
      <c r="S33" s="17">
        <v>26</v>
      </c>
      <c r="T33" s="17">
        <v>22.9</v>
      </c>
      <c r="U33" s="3"/>
      <c r="V33" s="3"/>
      <c r="W33" s="3"/>
      <c r="X33" s="3"/>
      <c r="Y33" s="3"/>
    </row>
    <row r="34" spans="1:25" ht="12">
      <c r="A34" s="19" t="s">
        <v>51</v>
      </c>
      <c r="B34" s="24">
        <f>B27+B28+0.5*B29-0.5*B30-B31-B32</f>
        <v>0</v>
      </c>
      <c r="C34" s="27">
        <f aca="true" t="shared" si="4" ref="C34:T34">C27+C28+0.5*C29-0.5*C30-C31-C32</f>
        <v>-10.899999999999997</v>
      </c>
      <c r="D34" s="27">
        <f t="shared" si="4"/>
        <v>9.049999999999997</v>
      </c>
      <c r="E34" s="24">
        <f t="shared" si="4"/>
        <v>10.650000000000002</v>
      </c>
      <c r="F34" s="24">
        <f t="shared" si="4"/>
        <v>-5.300000000000004</v>
      </c>
      <c r="G34" s="24">
        <f t="shared" si="4"/>
        <v>-2.2500000000000036</v>
      </c>
      <c r="H34" s="24">
        <f t="shared" si="4"/>
        <v>1.8000000000000007</v>
      </c>
      <c r="I34" s="27">
        <f t="shared" si="4"/>
        <v>0.8000000000000025</v>
      </c>
      <c r="J34" s="27">
        <f t="shared" si="4"/>
        <v>-7.600000000000001</v>
      </c>
      <c r="K34" s="27">
        <f t="shared" si="4"/>
        <v>8.850000000000001</v>
      </c>
      <c r="L34" s="27">
        <f t="shared" si="4"/>
        <v>1.0500000000000007</v>
      </c>
      <c r="M34" s="24">
        <f t="shared" si="4"/>
        <v>1.199999999999994</v>
      </c>
      <c r="N34" s="24">
        <f t="shared" si="4"/>
        <v>9.1</v>
      </c>
      <c r="O34" s="24">
        <f t="shared" si="4"/>
        <v>-8.100000000000001</v>
      </c>
      <c r="P34" s="24">
        <f t="shared" si="4"/>
        <v>-3.100000000000003</v>
      </c>
      <c r="Q34" s="27">
        <f t="shared" si="4"/>
        <v>-7.249999999999998</v>
      </c>
      <c r="R34" s="27">
        <f t="shared" si="4"/>
        <v>1.5500000000000007</v>
      </c>
      <c r="S34" s="27">
        <f t="shared" si="4"/>
        <v>3.3000000000000043</v>
      </c>
      <c r="T34" s="27">
        <f t="shared" si="4"/>
        <v>-10.350000000000001</v>
      </c>
      <c r="U34" s="3"/>
      <c r="V34" s="3"/>
      <c r="W34" s="3"/>
      <c r="X34" s="3"/>
      <c r="Y34" s="3"/>
    </row>
    <row r="35" spans="1:20" s="23" customFormat="1" ht="12.75">
      <c r="A35" s="22" t="s">
        <v>82</v>
      </c>
      <c r="B35" s="25">
        <f>(B25+B34)/2</f>
        <v>-4.2</v>
      </c>
      <c r="C35" s="28">
        <f aca="true" t="shared" si="5" ref="C35:T35">(C25+C34)/2</f>
        <v>-13.024999999999999</v>
      </c>
      <c r="D35" s="28">
        <f t="shared" si="5"/>
        <v>3.0249999999999995</v>
      </c>
      <c r="E35" s="25">
        <f t="shared" si="5"/>
        <v>5</v>
      </c>
      <c r="F35" s="25">
        <f t="shared" si="5"/>
        <v>-9.850000000000003</v>
      </c>
      <c r="G35" s="25">
        <f t="shared" si="5"/>
        <v>-5.700000000000001</v>
      </c>
      <c r="H35" s="25">
        <f t="shared" si="5"/>
        <v>-2.1499999999999986</v>
      </c>
      <c r="I35" s="28">
        <f t="shared" si="5"/>
        <v>-4.5249999999999995</v>
      </c>
      <c r="J35" s="28">
        <f t="shared" si="5"/>
        <v>-9.274999999999999</v>
      </c>
      <c r="K35" s="28">
        <f t="shared" si="5"/>
        <v>0.12499999999999911</v>
      </c>
      <c r="L35" s="28">
        <f t="shared" si="5"/>
        <v>-2.1250000000000018</v>
      </c>
      <c r="M35" s="25">
        <f t="shared" si="5"/>
        <v>-4.000000000000002</v>
      </c>
      <c r="N35" s="25">
        <f t="shared" si="5"/>
        <v>1.3999999999999995</v>
      </c>
      <c r="O35" s="25">
        <f t="shared" si="5"/>
        <v>-8.2</v>
      </c>
      <c r="P35" s="25">
        <f t="shared" si="5"/>
        <v>-6.850000000000003</v>
      </c>
      <c r="Q35" s="28">
        <f t="shared" si="5"/>
        <v>-13.275000000000002</v>
      </c>
      <c r="R35" s="28">
        <f t="shared" si="5"/>
        <v>-3.8</v>
      </c>
      <c r="S35" s="28">
        <f t="shared" si="5"/>
        <v>-1.1749999999999963</v>
      </c>
      <c r="T35" s="28">
        <f t="shared" si="5"/>
        <v>-11.05</v>
      </c>
    </row>
    <row r="36" spans="1:25" ht="12">
      <c r="A36" s="15" t="s">
        <v>83</v>
      </c>
      <c r="B36" s="16"/>
      <c r="C36" s="17"/>
      <c r="D36" s="17"/>
      <c r="E36" s="18"/>
      <c r="F36" s="18"/>
      <c r="G36" s="18"/>
      <c r="H36" s="18"/>
      <c r="I36" s="17"/>
      <c r="J36" s="17"/>
      <c r="K36" s="17"/>
      <c r="L36" s="17"/>
      <c r="M36" s="18"/>
      <c r="N36" s="18"/>
      <c r="O36" s="18"/>
      <c r="P36" s="18"/>
      <c r="Q36" s="17"/>
      <c r="R36" s="17"/>
      <c r="S36" s="17"/>
      <c r="T36" s="17"/>
      <c r="U36" s="3"/>
      <c r="V36" s="3"/>
      <c r="W36" s="3"/>
      <c r="X36" s="3"/>
      <c r="Y36" s="3"/>
    </row>
    <row r="37" spans="1:25" ht="12">
      <c r="A37" s="15" t="s">
        <v>33</v>
      </c>
      <c r="B37" s="16">
        <v>33</v>
      </c>
      <c r="C37" s="17">
        <v>28.6</v>
      </c>
      <c r="D37" s="17">
        <v>36.6</v>
      </c>
      <c r="E37" s="18">
        <v>30.3</v>
      </c>
      <c r="F37" s="18">
        <v>33.2</v>
      </c>
      <c r="G37" s="18">
        <v>30.9</v>
      </c>
      <c r="H37" s="18">
        <v>36.5</v>
      </c>
      <c r="I37" s="17">
        <v>35.8</v>
      </c>
      <c r="J37" s="17">
        <v>32.9</v>
      </c>
      <c r="K37" s="17">
        <v>31.4</v>
      </c>
      <c r="L37" s="17">
        <v>32.3</v>
      </c>
      <c r="M37" s="18">
        <v>36.1</v>
      </c>
      <c r="N37" s="18">
        <v>31.9</v>
      </c>
      <c r="O37" s="18">
        <v>34.2</v>
      </c>
      <c r="P37" s="18">
        <v>34.2</v>
      </c>
      <c r="Q37" s="17">
        <v>31.5</v>
      </c>
      <c r="R37" s="17">
        <v>33.1</v>
      </c>
      <c r="S37" s="17">
        <v>31.9</v>
      </c>
      <c r="T37" s="17">
        <v>36.8</v>
      </c>
      <c r="U37" s="3"/>
      <c r="V37" s="3"/>
      <c r="W37" s="3"/>
      <c r="X37" s="3"/>
      <c r="Y37" s="3"/>
    </row>
    <row r="38" spans="1:25" ht="12">
      <c r="A38" s="15" t="s">
        <v>34</v>
      </c>
      <c r="B38" s="16">
        <v>48.7</v>
      </c>
      <c r="C38" s="17">
        <v>50.4</v>
      </c>
      <c r="D38" s="17">
        <v>47.4</v>
      </c>
      <c r="E38" s="18">
        <v>54.4</v>
      </c>
      <c r="F38" s="18">
        <v>47</v>
      </c>
      <c r="G38" s="18">
        <v>50.4</v>
      </c>
      <c r="H38" s="18">
        <v>45.7</v>
      </c>
      <c r="I38" s="17">
        <v>46.1</v>
      </c>
      <c r="J38" s="17">
        <v>50.3</v>
      </c>
      <c r="K38" s="17">
        <v>47.3</v>
      </c>
      <c r="L38" s="17">
        <v>49.9</v>
      </c>
      <c r="M38" s="18">
        <v>41.6</v>
      </c>
      <c r="N38" s="18">
        <v>49.4</v>
      </c>
      <c r="O38" s="18">
        <v>47.5</v>
      </c>
      <c r="P38" s="18">
        <v>51.1</v>
      </c>
      <c r="Q38" s="17">
        <v>48.6</v>
      </c>
      <c r="R38" s="17">
        <v>48.3</v>
      </c>
      <c r="S38" s="17">
        <v>48.8</v>
      </c>
      <c r="T38" s="17">
        <v>49.5</v>
      </c>
      <c r="U38" s="3"/>
      <c r="V38" s="3"/>
      <c r="W38" s="3"/>
      <c r="X38" s="3"/>
      <c r="Y38" s="3"/>
    </row>
    <row r="39" spans="1:25" ht="12">
      <c r="A39" s="15" t="s">
        <v>35</v>
      </c>
      <c r="B39" s="16">
        <v>8.1</v>
      </c>
      <c r="C39" s="17">
        <v>10.1</v>
      </c>
      <c r="D39" s="17">
        <v>6.5</v>
      </c>
      <c r="E39" s="18">
        <v>6</v>
      </c>
      <c r="F39" s="18">
        <v>9.6</v>
      </c>
      <c r="G39" s="18">
        <v>8.5</v>
      </c>
      <c r="H39" s="18">
        <v>7.3</v>
      </c>
      <c r="I39" s="17">
        <v>9.9</v>
      </c>
      <c r="J39" s="17">
        <v>5.7</v>
      </c>
      <c r="K39" s="17">
        <v>11.3</v>
      </c>
      <c r="L39" s="17">
        <v>7.2</v>
      </c>
      <c r="M39" s="18">
        <v>7.8</v>
      </c>
      <c r="N39" s="18">
        <v>9.4</v>
      </c>
      <c r="O39" s="18">
        <v>9.5</v>
      </c>
      <c r="P39" s="18">
        <v>8.5</v>
      </c>
      <c r="Q39" s="17">
        <v>4.1</v>
      </c>
      <c r="R39" s="17">
        <v>8.8</v>
      </c>
      <c r="S39" s="17">
        <v>8.8</v>
      </c>
      <c r="T39" s="17">
        <v>6.9</v>
      </c>
      <c r="U39" s="3"/>
      <c r="V39" s="3"/>
      <c r="W39" s="3"/>
      <c r="X39" s="3"/>
      <c r="Y39" s="3"/>
    </row>
    <row r="40" spans="1:25" ht="12">
      <c r="A40" s="15" t="s">
        <v>36</v>
      </c>
      <c r="B40" s="16">
        <v>2.8</v>
      </c>
      <c r="C40" s="17">
        <v>4.1</v>
      </c>
      <c r="D40" s="17">
        <v>1.8</v>
      </c>
      <c r="E40" s="18">
        <v>3.2</v>
      </c>
      <c r="F40" s="18">
        <v>3.1</v>
      </c>
      <c r="G40" s="18">
        <v>2.8</v>
      </c>
      <c r="H40" s="18">
        <v>2.4</v>
      </c>
      <c r="I40" s="17">
        <v>1.6</v>
      </c>
      <c r="J40" s="17">
        <v>3.1</v>
      </c>
      <c r="K40" s="17">
        <v>3.4</v>
      </c>
      <c r="L40" s="17">
        <v>3.1</v>
      </c>
      <c r="M40" s="18">
        <v>5.4</v>
      </c>
      <c r="N40" s="18">
        <v>2.6</v>
      </c>
      <c r="O40" s="18">
        <v>2.5</v>
      </c>
      <c r="P40" s="18">
        <v>2.1</v>
      </c>
      <c r="Q40" s="17">
        <v>5.4</v>
      </c>
      <c r="R40" s="17">
        <v>2.1</v>
      </c>
      <c r="S40" s="17">
        <v>2.6</v>
      </c>
      <c r="T40" s="17">
        <v>2.9</v>
      </c>
      <c r="U40" s="3"/>
      <c r="V40" s="3"/>
      <c r="W40" s="3"/>
      <c r="X40" s="3"/>
      <c r="Y40" s="3"/>
    </row>
    <row r="41" spans="1:25" ht="12">
      <c r="A41" s="15" t="s">
        <v>32</v>
      </c>
      <c r="B41" s="16">
        <v>7.3</v>
      </c>
      <c r="C41" s="17">
        <v>6.9</v>
      </c>
      <c r="D41" s="17">
        <v>7.7</v>
      </c>
      <c r="E41" s="18">
        <v>6.1</v>
      </c>
      <c r="F41" s="18">
        <v>7.1</v>
      </c>
      <c r="G41" s="18">
        <v>7.4</v>
      </c>
      <c r="H41" s="18">
        <v>8.1</v>
      </c>
      <c r="I41" s="17">
        <v>6.7</v>
      </c>
      <c r="J41" s="17">
        <v>8</v>
      </c>
      <c r="K41" s="17">
        <v>6.6</v>
      </c>
      <c r="L41" s="17">
        <v>7.5</v>
      </c>
      <c r="M41" s="18">
        <v>9.1</v>
      </c>
      <c r="N41" s="18">
        <v>6.7</v>
      </c>
      <c r="O41" s="18">
        <v>6.3</v>
      </c>
      <c r="P41" s="18">
        <v>4.1</v>
      </c>
      <c r="Q41" s="17">
        <v>10.4</v>
      </c>
      <c r="R41" s="17">
        <v>7.8</v>
      </c>
      <c r="S41" s="17">
        <v>7.9</v>
      </c>
      <c r="T41" s="17">
        <v>3.9</v>
      </c>
      <c r="U41" s="3"/>
      <c r="V41" s="3"/>
      <c r="W41" s="3"/>
      <c r="X41" s="3"/>
      <c r="Y41" s="3"/>
    </row>
    <row r="42" spans="1:25" ht="12">
      <c r="A42" s="19" t="s">
        <v>51</v>
      </c>
      <c r="B42" s="24">
        <f>B37+0.5*B38-0.5*B39-B40</f>
        <v>50.50000000000001</v>
      </c>
      <c r="C42" s="27">
        <f aca="true" t="shared" si="6" ref="C42:T42">C37+0.5*C38-0.5*C39-C40</f>
        <v>44.65</v>
      </c>
      <c r="D42" s="27">
        <f t="shared" si="6"/>
        <v>55.25</v>
      </c>
      <c r="E42" s="24">
        <f t="shared" si="6"/>
        <v>51.3</v>
      </c>
      <c r="F42" s="24">
        <f t="shared" si="6"/>
        <v>48.800000000000004</v>
      </c>
      <c r="G42" s="24">
        <f t="shared" si="6"/>
        <v>49.05</v>
      </c>
      <c r="H42" s="24">
        <f t="shared" si="6"/>
        <v>53.300000000000004</v>
      </c>
      <c r="I42" s="27">
        <f t="shared" si="6"/>
        <v>52.29999999999999</v>
      </c>
      <c r="J42" s="27">
        <f t="shared" si="6"/>
        <v>52.099999999999994</v>
      </c>
      <c r="K42" s="27">
        <f t="shared" si="6"/>
        <v>46</v>
      </c>
      <c r="L42" s="27">
        <f t="shared" si="6"/>
        <v>50.55</v>
      </c>
      <c r="M42" s="24">
        <f t="shared" si="6"/>
        <v>47.60000000000001</v>
      </c>
      <c r="N42" s="24">
        <f t="shared" si="6"/>
        <v>49.29999999999999</v>
      </c>
      <c r="O42" s="24">
        <f t="shared" si="6"/>
        <v>50.7</v>
      </c>
      <c r="P42" s="24">
        <f t="shared" si="6"/>
        <v>53.4</v>
      </c>
      <c r="Q42" s="27">
        <f t="shared" si="6"/>
        <v>48.35</v>
      </c>
      <c r="R42" s="27">
        <f t="shared" si="6"/>
        <v>50.75</v>
      </c>
      <c r="S42" s="27">
        <f t="shared" si="6"/>
        <v>49.3</v>
      </c>
      <c r="T42" s="27">
        <f t="shared" si="6"/>
        <v>55.199999999999996</v>
      </c>
      <c r="U42" s="3"/>
      <c r="V42" s="3"/>
      <c r="W42" s="3"/>
      <c r="X42" s="3"/>
      <c r="Y42" s="3"/>
    </row>
    <row r="43" spans="1:25" ht="12">
      <c r="A43" s="15" t="s">
        <v>84</v>
      </c>
      <c r="B43" s="16"/>
      <c r="C43" s="17"/>
      <c r="D43" s="17"/>
      <c r="E43" s="18"/>
      <c r="F43" s="18"/>
      <c r="G43" s="18"/>
      <c r="H43" s="18"/>
      <c r="I43" s="17"/>
      <c r="J43" s="17"/>
      <c r="K43" s="17"/>
      <c r="L43" s="17"/>
      <c r="M43" s="18"/>
      <c r="N43" s="18"/>
      <c r="O43" s="18"/>
      <c r="P43" s="18"/>
      <c r="Q43" s="17"/>
      <c r="R43" s="17"/>
      <c r="S43" s="17"/>
      <c r="T43" s="17"/>
      <c r="U43" s="3"/>
      <c r="V43" s="3"/>
      <c r="W43" s="3"/>
      <c r="X43" s="3"/>
      <c r="Y43" s="3"/>
    </row>
    <row r="44" spans="1:25" ht="12">
      <c r="A44" s="15" t="s">
        <v>33</v>
      </c>
      <c r="B44" s="16">
        <v>34.4</v>
      </c>
      <c r="C44" s="17">
        <v>32</v>
      </c>
      <c r="D44" s="17">
        <v>36.4</v>
      </c>
      <c r="E44" s="18">
        <v>36.3</v>
      </c>
      <c r="F44" s="18">
        <v>39.9</v>
      </c>
      <c r="G44" s="18">
        <v>31.5</v>
      </c>
      <c r="H44" s="18">
        <v>31.4</v>
      </c>
      <c r="I44" s="17">
        <v>39.8</v>
      </c>
      <c r="J44" s="17">
        <v>33.7</v>
      </c>
      <c r="K44" s="17">
        <v>34.5</v>
      </c>
      <c r="L44" s="17">
        <v>31.6</v>
      </c>
      <c r="M44" s="18">
        <v>36.1</v>
      </c>
      <c r="N44" s="18">
        <v>35.8</v>
      </c>
      <c r="O44" s="18">
        <v>32.8</v>
      </c>
      <c r="P44" s="18">
        <v>37.6</v>
      </c>
      <c r="Q44" s="17">
        <v>34.2</v>
      </c>
      <c r="R44" s="17">
        <v>35</v>
      </c>
      <c r="S44" s="17">
        <v>32.9</v>
      </c>
      <c r="T44" s="17">
        <v>38.5</v>
      </c>
      <c r="U44" s="3"/>
      <c r="V44" s="3"/>
      <c r="W44" s="3"/>
      <c r="X44" s="3"/>
      <c r="Y44" s="3"/>
    </row>
    <row r="45" spans="1:25" ht="12">
      <c r="A45" s="15" t="s">
        <v>34</v>
      </c>
      <c r="B45" s="16">
        <v>45.5</v>
      </c>
      <c r="C45" s="17">
        <v>45.5</v>
      </c>
      <c r="D45" s="17">
        <v>45.4</v>
      </c>
      <c r="E45" s="18">
        <v>47.1</v>
      </c>
      <c r="F45" s="18">
        <v>40.5</v>
      </c>
      <c r="G45" s="18">
        <v>48.2</v>
      </c>
      <c r="H45" s="18">
        <v>46.4</v>
      </c>
      <c r="I45" s="17">
        <v>45.1</v>
      </c>
      <c r="J45" s="17">
        <v>48</v>
      </c>
      <c r="K45" s="17">
        <v>41.4</v>
      </c>
      <c r="L45" s="17">
        <v>45.8</v>
      </c>
      <c r="M45" s="18">
        <v>37</v>
      </c>
      <c r="N45" s="18">
        <v>46.4</v>
      </c>
      <c r="O45" s="18">
        <v>45</v>
      </c>
      <c r="P45" s="18">
        <v>47.4</v>
      </c>
      <c r="Q45" s="17">
        <v>38.8</v>
      </c>
      <c r="R45" s="17">
        <v>43.4</v>
      </c>
      <c r="S45" s="17">
        <v>47.7</v>
      </c>
      <c r="T45" s="17">
        <v>45.1</v>
      </c>
      <c r="U45" s="3"/>
      <c r="V45" s="3"/>
      <c r="W45" s="3"/>
      <c r="X45" s="3"/>
      <c r="Y45" s="3"/>
    </row>
    <row r="46" spans="1:25" ht="12">
      <c r="A46" s="15" t="s">
        <v>35</v>
      </c>
      <c r="B46" s="16">
        <v>7.3</v>
      </c>
      <c r="C46" s="17">
        <v>8.8</v>
      </c>
      <c r="D46" s="17">
        <v>6.1</v>
      </c>
      <c r="E46" s="18">
        <v>5.8</v>
      </c>
      <c r="F46" s="18">
        <v>7.8</v>
      </c>
      <c r="G46" s="18">
        <v>7.8</v>
      </c>
      <c r="H46" s="18">
        <v>7.1</v>
      </c>
      <c r="I46" s="17">
        <v>5.8</v>
      </c>
      <c r="J46" s="17">
        <v>6.1</v>
      </c>
      <c r="K46" s="17">
        <v>8.8</v>
      </c>
      <c r="L46" s="17">
        <v>8.4</v>
      </c>
      <c r="M46" s="18">
        <v>7.6</v>
      </c>
      <c r="N46" s="18">
        <v>5.8</v>
      </c>
      <c r="O46" s="18">
        <v>8.8</v>
      </c>
      <c r="P46" s="18">
        <v>7.5</v>
      </c>
      <c r="Q46" s="17">
        <v>7.9</v>
      </c>
      <c r="R46" s="17">
        <v>7.6</v>
      </c>
      <c r="S46" s="17">
        <v>7.3</v>
      </c>
      <c r="T46" s="17">
        <v>6.8</v>
      </c>
      <c r="U46" s="3"/>
      <c r="V46" s="3"/>
      <c r="W46" s="3"/>
      <c r="X46" s="3"/>
      <c r="Y46" s="3"/>
    </row>
    <row r="47" spans="1:25" ht="12">
      <c r="A47" s="15" t="s">
        <v>36</v>
      </c>
      <c r="B47" s="16">
        <v>3.1</v>
      </c>
      <c r="C47" s="17">
        <v>3.8</v>
      </c>
      <c r="D47" s="17">
        <v>2.6</v>
      </c>
      <c r="E47" s="18">
        <v>3.5</v>
      </c>
      <c r="F47" s="18">
        <v>3.7</v>
      </c>
      <c r="G47" s="18">
        <v>2.9</v>
      </c>
      <c r="H47" s="18">
        <v>2.6</v>
      </c>
      <c r="I47" s="17">
        <v>1.5</v>
      </c>
      <c r="J47" s="17">
        <v>3.6</v>
      </c>
      <c r="K47" s="17">
        <v>3.8</v>
      </c>
      <c r="L47" s="17">
        <v>3.4</v>
      </c>
      <c r="M47" s="18">
        <v>4.5</v>
      </c>
      <c r="N47" s="18">
        <v>4.8</v>
      </c>
      <c r="O47" s="18">
        <v>2.5</v>
      </c>
      <c r="P47" s="18">
        <v>1.3</v>
      </c>
      <c r="Q47" s="17">
        <v>4.9</v>
      </c>
      <c r="R47" s="17">
        <v>3.3</v>
      </c>
      <c r="S47" s="17">
        <v>2.9</v>
      </c>
      <c r="T47" s="17">
        <v>2.3</v>
      </c>
      <c r="U47" s="3"/>
      <c r="V47" s="3"/>
      <c r="W47" s="3"/>
      <c r="X47" s="3"/>
      <c r="Y47" s="3"/>
    </row>
    <row r="48" spans="1:25" ht="12">
      <c r="A48" s="15" t="s">
        <v>32</v>
      </c>
      <c r="B48" s="16">
        <v>9.7</v>
      </c>
      <c r="C48" s="17">
        <v>9.9</v>
      </c>
      <c r="D48" s="17">
        <v>9.5</v>
      </c>
      <c r="E48" s="18">
        <v>7.3</v>
      </c>
      <c r="F48" s="18">
        <v>8.1</v>
      </c>
      <c r="G48" s="18">
        <v>9.6</v>
      </c>
      <c r="H48" s="18">
        <v>12.4</v>
      </c>
      <c r="I48" s="17">
        <v>7.8</v>
      </c>
      <c r="J48" s="17">
        <v>8.6</v>
      </c>
      <c r="K48" s="17">
        <v>11.5</v>
      </c>
      <c r="L48" s="17">
        <v>10.8</v>
      </c>
      <c r="M48" s="18">
        <v>14.9</v>
      </c>
      <c r="N48" s="18">
        <v>7.3</v>
      </c>
      <c r="O48" s="18">
        <v>10.9</v>
      </c>
      <c r="P48" s="18">
        <v>6.2</v>
      </c>
      <c r="Q48" s="17">
        <v>14.2</v>
      </c>
      <c r="R48" s="17">
        <v>10.7</v>
      </c>
      <c r="S48" s="17">
        <v>9.2</v>
      </c>
      <c r="T48" s="17">
        <v>7.2</v>
      </c>
      <c r="U48" s="3"/>
      <c r="V48" s="3"/>
      <c r="W48" s="3"/>
      <c r="X48" s="3"/>
      <c r="Y48" s="3"/>
    </row>
    <row r="49" spans="1:25" ht="12">
      <c r="A49" s="19" t="s">
        <v>51</v>
      </c>
      <c r="B49" s="24">
        <f>B44+0.5*B45-0.5*B46-B47</f>
        <v>50.4</v>
      </c>
      <c r="C49" s="27">
        <f aca="true" t="shared" si="7" ref="C49:T49">C44+0.5*C45-0.5*C46-C47</f>
        <v>46.550000000000004</v>
      </c>
      <c r="D49" s="27">
        <f t="shared" si="7"/>
        <v>53.449999999999996</v>
      </c>
      <c r="E49" s="24">
        <f t="shared" si="7"/>
        <v>53.449999999999996</v>
      </c>
      <c r="F49" s="24">
        <f t="shared" si="7"/>
        <v>52.55</v>
      </c>
      <c r="G49" s="24">
        <f t="shared" si="7"/>
        <v>48.800000000000004</v>
      </c>
      <c r="H49" s="24">
        <f t="shared" si="7"/>
        <v>48.449999999999996</v>
      </c>
      <c r="I49" s="27">
        <f t="shared" si="7"/>
        <v>57.949999999999996</v>
      </c>
      <c r="J49" s="27">
        <f t="shared" si="7"/>
        <v>51.050000000000004</v>
      </c>
      <c r="K49" s="27">
        <f t="shared" si="7"/>
        <v>47.00000000000001</v>
      </c>
      <c r="L49" s="27">
        <f t="shared" si="7"/>
        <v>46.9</v>
      </c>
      <c r="M49" s="24">
        <f t="shared" si="7"/>
        <v>46.300000000000004</v>
      </c>
      <c r="N49" s="24">
        <f t="shared" si="7"/>
        <v>51.300000000000004</v>
      </c>
      <c r="O49" s="24">
        <f t="shared" si="7"/>
        <v>48.4</v>
      </c>
      <c r="P49" s="24">
        <f t="shared" si="7"/>
        <v>56.25</v>
      </c>
      <c r="Q49" s="27">
        <f t="shared" si="7"/>
        <v>44.75</v>
      </c>
      <c r="R49" s="27">
        <f t="shared" si="7"/>
        <v>49.60000000000001</v>
      </c>
      <c r="S49" s="27">
        <f t="shared" si="7"/>
        <v>50.2</v>
      </c>
      <c r="T49" s="27">
        <f t="shared" si="7"/>
        <v>55.35</v>
      </c>
      <c r="U49" s="3"/>
      <c r="V49" s="3"/>
      <c r="W49" s="3"/>
      <c r="X49" s="3"/>
      <c r="Y49" s="3"/>
    </row>
    <row r="50" spans="1:25" ht="12">
      <c r="A50" s="15" t="s">
        <v>85</v>
      </c>
      <c r="B50" s="16"/>
      <c r="C50" s="17"/>
      <c r="D50" s="17"/>
      <c r="E50" s="18"/>
      <c r="F50" s="18"/>
      <c r="G50" s="18"/>
      <c r="H50" s="18"/>
      <c r="I50" s="17"/>
      <c r="J50" s="17"/>
      <c r="K50" s="17"/>
      <c r="L50" s="17"/>
      <c r="M50" s="18"/>
      <c r="N50" s="18"/>
      <c r="O50" s="18"/>
      <c r="P50" s="18"/>
      <c r="Q50" s="17"/>
      <c r="R50" s="17"/>
      <c r="S50" s="17"/>
      <c r="T50" s="17"/>
      <c r="U50" s="3"/>
      <c r="V50" s="3"/>
      <c r="W50" s="3"/>
      <c r="X50" s="3"/>
      <c r="Y50" s="3"/>
    </row>
    <row r="51" spans="1:25" ht="12">
      <c r="A51" s="15" t="s">
        <v>33</v>
      </c>
      <c r="B51" s="16">
        <v>33.7</v>
      </c>
      <c r="C51" s="17">
        <v>31.9</v>
      </c>
      <c r="D51" s="17">
        <v>35.2</v>
      </c>
      <c r="E51" s="18">
        <v>39</v>
      </c>
      <c r="F51" s="18">
        <v>35.6</v>
      </c>
      <c r="G51" s="18">
        <v>31.6</v>
      </c>
      <c r="H51" s="18">
        <v>31.6</v>
      </c>
      <c r="I51" s="17">
        <v>38.8</v>
      </c>
      <c r="J51" s="17">
        <v>32.1</v>
      </c>
      <c r="K51" s="17">
        <v>29.1</v>
      </c>
      <c r="L51" s="17">
        <v>34.5</v>
      </c>
      <c r="M51" s="18">
        <v>28.2</v>
      </c>
      <c r="N51" s="18">
        <v>32.4</v>
      </c>
      <c r="O51" s="18">
        <v>35.5</v>
      </c>
      <c r="P51" s="18">
        <v>38.6</v>
      </c>
      <c r="Q51" s="17">
        <v>28.4</v>
      </c>
      <c r="R51" s="17">
        <v>31.6</v>
      </c>
      <c r="S51" s="17">
        <v>33.2</v>
      </c>
      <c r="T51" s="17">
        <v>40.8</v>
      </c>
      <c r="U51" s="3"/>
      <c r="V51" s="3"/>
      <c r="W51" s="3"/>
      <c r="X51" s="3"/>
      <c r="Y51" s="3"/>
    </row>
    <row r="52" spans="1:25" ht="12">
      <c r="A52" s="15" t="s">
        <v>34</v>
      </c>
      <c r="B52" s="16">
        <v>45.7</v>
      </c>
      <c r="C52" s="17">
        <v>47.2</v>
      </c>
      <c r="D52" s="17">
        <v>44.5</v>
      </c>
      <c r="E52" s="18">
        <v>45</v>
      </c>
      <c r="F52" s="18">
        <v>45.1</v>
      </c>
      <c r="G52" s="18">
        <v>46.6</v>
      </c>
      <c r="H52" s="18">
        <v>45.8</v>
      </c>
      <c r="I52" s="17">
        <v>43.7</v>
      </c>
      <c r="J52" s="17">
        <v>47</v>
      </c>
      <c r="K52" s="17">
        <v>48.4</v>
      </c>
      <c r="L52" s="17">
        <v>44.5</v>
      </c>
      <c r="M52" s="18">
        <v>38.8</v>
      </c>
      <c r="N52" s="18">
        <v>49.5</v>
      </c>
      <c r="O52" s="18">
        <v>46.9</v>
      </c>
      <c r="P52" s="18">
        <v>46</v>
      </c>
      <c r="Q52" s="17">
        <v>39.5</v>
      </c>
      <c r="R52" s="17">
        <v>45.7</v>
      </c>
      <c r="S52" s="17">
        <v>48</v>
      </c>
      <c r="T52" s="17">
        <v>40.8</v>
      </c>
      <c r="U52" s="3"/>
      <c r="V52" s="3"/>
      <c r="W52" s="3"/>
      <c r="X52" s="3"/>
      <c r="Y52" s="3"/>
    </row>
    <row r="53" spans="1:25" ht="12">
      <c r="A53" s="15" t="s">
        <v>35</v>
      </c>
      <c r="B53" s="16">
        <v>8.9</v>
      </c>
      <c r="C53" s="17">
        <v>9</v>
      </c>
      <c r="D53" s="17">
        <v>8.8</v>
      </c>
      <c r="E53" s="18">
        <v>7.1</v>
      </c>
      <c r="F53" s="18">
        <v>8.4</v>
      </c>
      <c r="G53" s="18">
        <v>8.9</v>
      </c>
      <c r="H53" s="18">
        <v>10.4</v>
      </c>
      <c r="I53" s="17">
        <v>8.3</v>
      </c>
      <c r="J53" s="17">
        <v>8.3</v>
      </c>
      <c r="K53" s="17">
        <v>7.7</v>
      </c>
      <c r="L53" s="17">
        <v>10.6</v>
      </c>
      <c r="M53" s="18">
        <v>13.4</v>
      </c>
      <c r="N53" s="18">
        <v>8.2</v>
      </c>
      <c r="O53" s="18">
        <v>7.9</v>
      </c>
      <c r="P53" s="18">
        <v>6</v>
      </c>
      <c r="Q53" s="17">
        <v>14.7</v>
      </c>
      <c r="R53" s="17">
        <v>10</v>
      </c>
      <c r="S53" s="17">
        <v>7.7</v>
      </c>
      <c r="T53" s="17">
        <v>9.5</v>
      </c>
      <c r="U53" s="3"/>
      <c r="V53" s="3"/>
      <c r="W53" s="3"/>
      <c r="X53" s="3"/>
      <c r="Y53" s="3"/>
    </row>
    <row r="54" spans="1:25" ht="12">
      <c r="A54" s="15" t="s">
        <v>36</v>
      </c>
      <c r="B54" s="16">
        <v>2.4</v>
      </c>
      <c r="C54" s="17">
        <v>3.6</v>
      </c>
      <c r="D54" s="17">
        <v>1.4</v>
      </c>
      <c r="E54" s="18">
        <v>1.4</v>
      </c>
      <c r="F54" s="18">
        <v>3.2</v>
      </c>
      <c r="G54" s="18">
        <v>3.4</v>
      </c>
      <c r="H54" s="18">
        <v>1.1</v>
      </c>
      <c r="I54" s="17">
        <v>2.4</v>
      </c>
      <c r="J54" s="17">
        <v>2.2</v>
      </c>
      <c r="K54" s="17">
        <v>4.1</v>
      </c>
      <c r="L54" s="17">
        <v>1.6</v>
      </c>
      <c r="M54" s="18">
        <v>5.2</v>
      </c>
      <c r="N54" s="18">
        <v>1.5</v>
      </c>
      <c r="O54" s="18">
        <v>0.9</v>
      </c>
      <c r="P54" s="18">
        <v>1.2</v>
      </c>
      <c r="Q54" s="17">
        <v>5.6</v>
      </c>
      <c r="R54" s="17">
        <v>3.4</v>
      </c>
      <c r="S54" s="17">
        <v>1.9</v>
      </c>
      <c r="T54" s="17">
        <v>0.2</v>
      </c>
      <c r="U54" s="3"/>
      <c r="V54" s="3"/>
      <c r="W54" s="3"/>
      <c r="X54" s="3"/>
      <c r="Y54" s="3"/>
    </row>
    <row r="55" spans="1:25" ht="12">
      <c r="A55" s="15" t="s">
        <v>32</v>
      </c>
      <c r="B55" s="16">
        <v>9.2</v>
      </c>
      <c r="C55" s="17">
        <v>8.3</v>
      </c>
      <c r="D55" s="17">
        <v>10</v>
      </c>
      <c r="E55" s="18">
        <v>7.5</v>
      </c>
      <c r="F55" s="18">
        <v>7.8</v>
      </c>
      <c r="G55" s="18">
        <v>9.5</v>
      </c>
      <c r="H55" s="18">
        <v>11.1</v>
      </c>
      <c r="I55" s="17">
        <v>6.8</v>
      </c>
      <c r="J55" s="17">
        <v>10.5</v>
      </c>
      <c r="K55" s="17">
        <v>10.6</v>
      </c>
      <c r="L55" s="17">
        <v>8.9</v>
      </c>
      <c r="M55" s="18">
        <v>14.4</v>
      </c>
      <c r="N55" s="18">
        <v>8.5</v>
      </c>
      <c r="O55" s="18">
        <v>8.8</v>
      </c>
      <c r="P55" s="18">
        <v>8.3</v>
      </c>
      <c r="Q55" s="17">
        <v>11.9</v>
      </c>
      <c r="R55" s="17">
        <v>9.2</v>
      </c>
      <c r="S55" s="17">
        <v>9.2</v>
      </c>
      <c r="T55" s="17">
        <v>8.6</v>
      </c>
      <c r="U55" s="3"/>
      <c r="V55" s="3"/>
      <c r="W55" s="3"/>
      <c r="X55" s="3"/>
      <c r="Y55" s="3"/>
    </row>
    <row r="56" spans="1:25" ht="12">
      <c r="A56" s="19" t="s">
        <v>51</v>
      </c>
      <c r="B56" s="24">
        <f>B51+0.5*B52-0.5*B53-B54</f>
        <v>49.7</v>
      </c>
      <c r="C56" s="27">
        <f aca="true" t="shared" si="8" ref="C56:T56">C51+0.5*C52-0.5*C53-C54</f>
        <v>47.4</v>
      </c>
      <c r="D56" s="27">
        <f t="shared" si="8"/>
        <v>51.650000000000006</v>
      </c>
      <c r="E56" s="24">
        <f t="shared" si="8"/>
        <v>56.550000000000004</v>
      </c>
      <c r="F56" s="24">
        <f t="shared" si="8"/>
        <v>50.75</v>
      </c>
      <c r="G56" s="24">
        <f t="shared" si="8"/>
        <v>47.050000000000004</v>
      </c>
      <c r="H56" s="24">
        <f t="shared" si="8"/>
        <v>48.199999999999996</v>
      </c>
      <c r="I56" s="27">
        <f t="shared" si="8"/>
        <v>54.1</v>
      </c>
      <c r="J56" s="27">
        <f t="shared" si="8"/>
        <v>49.25</v>
      </c>
      <c r="K56" s="27">
        <f t="shared" si="8"/>
        <v>45.349999999999994</v>
      </c>
      <c r="L56" s="27">
        <f t="shared" si="8"/>
        <v>49.85</v>
      </c>
      <c r="M56" s="24">
        <f t="shared" si="8"/>
        <v>35.69999999999999</v>
      </c>
      <c r="N56" s="24">
        <f t="shared" si="8"/>
        <v>51.55</v>
      </c>
      <c r="O56" s="24">
        <f t="shared" si="8"/>
        <v>54.1</v>
      </c>
      <c r="P56" s="24">
        <f t="shared" si="8"/>
        <v>57.4</v>
      </c>
      <c r="Q56" s="27">
        <f t="shared" si="8"/>
        <v>35.199999999999996</v>
      </c>
      <c r="R56" s="27">
        <f t="shared" si="8"/>
        <v>46.050000000000004</v>
      </c>
      <c r="S56" s="27">
        <f t="shared" si="8"/>
        <v>51.45</v>
      </c>
      <c r="T56" s="27">
        <f t="shared" si="8"/>
        <v>56.24999999999999</v>
      </c>
      <c r="U56" s="3"/>
      <c r="V56" s="3"/>
      <c r="W56" s="3"/>
      <c r="X56" s="3"/>
      <c r="Y56" s="3"/>
    </row>
    <row r="57" spans="1:20" s="23" customFormat="1" ht="25.5">
      <c r="A57" s="30" t="s">
        <v>86</v>
      </c>
      <c r="B57" s="32">
        <f>(B42+B49+B56)/3</f>
        <v>50.20000000000001</v>
      </c>
      <c r="C57" s="33">
        <f aca="true" t="shared" si="9" ref="C57:T57">(C42+C49+C56)/3</f>
        <v>46.199999999999996</v>
      </c>
      <c r="D57" s="33">
        <f t="shared" si="9"/>
        <v>53.449999999999996</v>
      </c>
      <c r="E57" s="32">
        <f t="shared" si="9"/>
        <v>53.76666666666667</v>
      </c>
      <c r="F57" s="32">
        <f t="shared" si="9"/>
        <v>50.699999999999996</v>
      </c>
      <c r="G57" s="32">
        <f t="shared" si="9"/>
        <v>48.300000000000004</v>
      </c>
      <c r="H57" s="32">
        <f t="shared" si="9"/>
        <v>49.98333333333333</v>
      </c>
      <c r="I57" s="33">
        <f t="shared" si="9"/>
        <v>54.78333333333333</v>
      </c>
      <c r="J57" s="33">
        <f t="shared" si="9"/>
        <v>50.800000000000004</v>
      </c>
      <c r="K57" s="33">
        <f t="shared" si="9"/>
        <v>46.11666666666667</v>
      </c>
      <c r="L57" s="33">
        <f t="shared" si="9"/>
        <v>49.099999999999994</v>
      </c>
      <c r="M57" s="32">
        <f t="shared" si="9"/>
        <v>43.199999999999996</v>
      </c>
      <c r="N57" s="32">
        <f t="shared" si="9"/>
        <v>50.71666666666666</v>
      </c>
      <c r="O57" s="32">
        <f t="shared" si="9"/>
        <v>51.06666666666666</v>
      </c>
      <c r="P57" s="32">
        <f t="shared" si="9"/>
        <v>55.68333333333334</v>
      </c>
      <c r="Q57" s="33">
        <f t="shared" si="9"/>
        <v>42.76666666666666</v>
      </c>
      <c r="R57" s="33">
        <f t="shared" si="9"/>
        <v>48.800000000000004</v>
      </c>
      <c r="S57" s="33">
        <f t="shared" si="9"/>
        <v>50.31666666666666</v>
      </c>
      <c r="T57" s="33">
        <f t="shared" si="9"/>
        <v>55.599999999999994</v>
      </c>
    </row>
    <row r="58" spans="1:20" s="21" customFormat="1" ht="14.25">
      <c r="A58" s="20" t="s">
        <v>87</v>
      </c>
      <c r="B58" s="26">
        <f>(B18+B35+B57)/3</f>
        <v>12.35833333333334</v>
      </c>
      <c r="C58" s="29">
        <f aca="true" t="shared" si="10" ref="C58:T58">(C18+C35+C57)/3</f>
        <v>6.383333333333333</v>
      </c>
      <c r="D58" s="29">
        <f t="shared" si="10"/>
        <v>17.224999999999998</v>
      </c>
      <c r="E58" s="26">
        <f t="shared" si="10"/>
        <v>19.28888888888889</v>
      </c>
      <c r="F58" s="26">
        <f t="shared" si="10"/>
        <v>8.73333333333333</v>
      </c>
      <c r="G58" s="26">
        <f t="shared" si="10"/>
        <v>10.916666666666666</v>
      </c>
      <c r="H58" s="26">
        <f t="shared" si="10"/>
        <v>13.644444444444444</v>
      </c>
      <c r="I58" s="29">
        <f t="shared" si="10"/>
        <v>13.411111111111111</v>
      </c>
      <c r="J58" s="29">
        <f t="shared" si="10"/>
        <v>9.29166666666667</v>
      </c>
      <c r="K58" s="29">
        <f t="shared" si="10"/>
        <v>12.797222222222222</v>
      </c>
      <c r="L58" s="29">
        <f t="shared" si="10"/>
        <v>14.049999999999997</v>
      </c>
      <c r="M58" s="26">
        <f t="shared" si="10"/>
        <v>10.558333333333332</v>
      </c>
      <c r="N58" s="26">
        <f t="shared" si="10"/>
        <v>14.280555555555553</v>
      </c>
      <c r="O58" s="26">
        <f t="shared" si="10"/>
        <v>10.038888888888888</v>
      </c>
      <c r="P58" s="26">
        <f t="shared" si="10"/>
        <v>13.35277777777778</v>
      </c>
      <c r="Q58" s="29">
        <f t="shared" si="10"/>
        <v>3.563888888888885</v>
      </c>
      <c r="R58" s="29">
        <f t="shared" si="10"/>
        <v>11.29166666666667</v>
      </c>
      <c r="S58" s="29">
        <f t="shared" si="10"/>
        <v>14.655555555555557</v>
      </c>
      <c r="T58" s="29">
        <f t="shared" si="10"/>
        <v>10.374999999999998</v>
      </c>
    </row>
    <row r="59" spans="21:25" ht="12">
      <c r="U59" s="3"/>
      <c r="V59" s="3"/>
      <c r="W59" s="3"/>
      <c r="X59" s="3"/>
      <c r="Y59" s="3"/>
    </row>
    <row r="60" spans="21:25" ht="12">
      <c r="U60" s="3"/>
      <c r="V60" s="3"/>
      <c r="W60" s="3"/>
      <c r="X60" s="3"/>
      <c r="Y60" s="3"/>
    </row>
    <row r="61" spans="21:25" ht="12">
      <c r="U61" s="3"/>
      <c r="V61" s="3"/>
      <c r="W61" s="3"/>
      <c r="X61" s="3"/>
      <c r="Y61" s="3"/>
    </row>
    <row r="62" spans="21:25" ht="12">
      <c r="U62" s="3"/>
      <c r="V62" s="3"/>
      <c r="W62" s="3"/>
      <c r="X62" s="3"/>
      <c r="Y62" s="3"/>
    </row>
    <row r="63" spans="21:25" ht="12">
      <c r="U63" s="3"/>
      <c r="V63" s="3"/>
      <c r="W63" s="3"/>
      <c r="X63" s="3"/>
      <c r="Y63" s="3"/>
    </row>
    <row r="64" spans="21:25" ht="12">
      <c r="U64" s="3"/>
      <c r="V64" s="3"/>
      <c r="W64" s="3"/>
      <c r="X64" s="3"/>
      <c r="Y64" s="3"/>
    </row>
    <row r="65" spans="21:25" ht="12">
      <c r="U65" s="3"/>
      <c r="V65" s="3"/>
      <c r="W65" s="3"/>
      <c r="X65" s="3"/>
      <c r="Y65" s="3"/>
    </row>
    <row r="66" spans="21:25" ht="12">
      <c r="U66" s="3"/>
      <c r="V66" s="3"/>
      <c r="W66" s="3"/>
      <c r="X66" s="3"/>
      <c r="Y66" s="3"/>
    </row>
    <row r="67" spans="21:25" ht="12">
      <c r="U67" s="3"/>
      <c r="V67" s="3"/>
      <c r="W67" s="3"/>
      <c r="X67" s="3"/>
      <c r="Y67" s="3"/>
    </row>
    <row r="68" spans="21:25" ht="12">
      <c r="U68" s="3"/>
      <c r="V68" s="3"/>
      <c r="W68" s="3"/>
      <c r="X68" s="3"/>
      <c r="Y68" s="3"/>
    </row>
    <row r="69" spans="21:25" ht="12">
      <c r="U69" s="3"/>
      <c r="V69" s="3"/>
      <c r="W69" s="3"/>
      <c r="X69" s="3"/>
      <c r="Y69" s="3"/>
    </row>
    <row r="70" spans="21:25" ht="12">
      <c r="U70" s="3"/>
      <c r="V70" s="3"/>
      <c r="W70" s="3"/>
      <c r="X70" s="3"/>
      <c r="Y70" s="3"/>
    </row>
    <row r="71" spans="21:25" ht="12">
      <c r="U71" s="3"/>
      <c r="V71" s="3"/>
      <c r="W71" s="3"/>
      <c r="X71" s="3"/>
      <c r="Y71" s="3"/>
    </row>
    <row r="72" spans="21:25" ht="12">
      <c r="U72" s="3"/>
      <c r="V72" s="3"/>
      <c r="W72" s="3"/>
      <c r="X72" s="3"/>
      <c r="Y72" s="3"/>
    </row>
    <row r="73" spans="21:25" ht="12">
      <c r="U73" s="3"/>
      <c r="V73" s="3"/>
      <c r="W73" s="3"/>
      <c r="X73" s="3"/>
      <c r="Y73" s="3"/>
    </row>
    <row r="74" spans="21:25" ht="12">
      <c r="U74" s="3"/>
      <c r="V74" s="3"/>
      <c r="W74" s="3"/>
      <c r="X74" s="3"/>
      <c r="Y74" s="3"/>
    </row>
    <row r="75" spans="21:25" ht="12">
      <c r="U75" s="3"/>
      <c r="V75" s="3"/>
      <c r="W75" s="3"/>
      <c r="X75" s="3"/>
      <c r="Y75" s="3"/>
    </row>
    <row r="76" spans="21:25" ht="12">
      <c r="U76" s="3"/>
      <c r="V76" s="3"/>
      <c r="W76" s="3"/>
      <c r="X76" s="3"/>
      <c r="Y76" s="3"/>
    </row>
    <row r="77" spans="21:25" ht="12">
      <c r="U77" s="3"/>
      <c r="V77" s="3"/>
      <c r="W77" s="3"/>
      <c r="X77" s="3"/>
      <c r="Y77" s="3"/>
    </row>
    <row r="78" spans="21:25" ht="12">
      <c r="U78" s="3"/>
      <c r="V78" s="3"/>
      <c r="W78" s="3"/>
      <c r="X78" s="3"/>
      <c r="Y78" s="3"/>
    </row>
    <row r="79" spans="21:25" ht="12">
      <c r="U79" s="3"/>
      <c r="V79" s="3"/>
      <c r="W79" s="3"/>
      <c r="X79" s="3"/>
      <c r="Y79" s="3"/>
    </row>
    <row r="80" spans="21:25" ht="12">
      <c r="U80" s="3"/>
      <c r="V80" s="3"/>
      <c r="W80" s="3"/>
      <c r="X80" s="3"/>
      <c r="Y80" s="3"/>
    </row>
    <row r="81" spans="21:25" ht="12">
      <c r="U81" s="3"/>
      <c r="V81" s="3"/>
      <c r="W81" s="3"/>
      <c r="X81" s="3"/>
      <c r="Y81" s="3"/>
    </row>
    <row r="82" spans="21:25" ht="12">
      <c r="U82" s="3"/>
      <c r="V82" s="3"/>
      <c r="W82" s="3"/>
      <c r="X82" s="3"/>
      <c r="Y82" s="3"/>
    </row>
    <row r="83" spans="21:25" ht="12">
      <c r="U83" s="3"/>
      <c r="V83" s="3"/>
      <c r="W83" s="3"/>
      <c r="X83" s="3"/>
      <c r="Y83" s="3"/>
    </row>
    <row r="84" spans="21:25" ht="12">
      <c r="U84" s="3"/>
      <c r="V84" s="3"/>
      <c r="W84" s="3"/>
      <c r="X84" s="3"/>
      <c r="Y84" s="3"/>
    </row>
    <row r="85" spans="21:25" ht="12">
      <c r="U85" s="3"/>
      <c r="V85" s="3"/>
      <c r="W85" s="3"/>
      <c r="X85" s="3"/>
      <c r="Y85" s="3"/>
    </row>
    <row r="86" spans="21:25" ht="12">
      <c r="U86" s="3"/>
      <c r="V86" s="3"/>
      <c r="W86" s="3"/>
      <c r="X86" s="3"/>
      <c r="Y86" s="3"/>
    </row>
    <row r="87" spans="21:25" ht="12">
      <c r="U87" s="3"/>
      <c r="V87" s="3"/>
      <c r="W87" s="3"/>
      <c r="X87" s="3"/>
      <c r="Y87" s="3"/>
    </row>
    <row r="88" spans="21:25" ht="12">
      <c r="U88" s="3"/>
      <c r="V88" s="3"/>
      <c r="W88" s="3"/>
      <c r="X88" s="3"/>
      <c r="Y88" s="3"/>
    </row>
    <row r="89" spans="21:25" ht="12">
      <c r="U89" s="3"/>
      <c r="V89" s="3"/>
      <c r="W89" s="3"/>
      <c r="X89" s="3"/>
      <c r="Y89" s="3"/>
    </row>
    <row r="90" spans="21:25" ht="12">
      <c r="U90" s="3"/>
      <c r="V90" s="3"/>
      <c r="W90" s="3"/>
      <c r="X90" s="3"/>
      <c r="Y90" s="3"/>
    </row>
    <row r="91" spans="21:25" ht="12">
      <c r="U91" s="3"/>
      <c r="V91" s="3"/>
      <c r="W91" s="3"/>
      <c r="X91" s="3"/>
      <c r="Y91" s="3"/>
    </row>
    <row r="92" spans="21:25" ht="12">
      <c r="U92" s="3"/>
      <c r="V92" s="3"/>
      <c r="W92" s="3"/>
      <c r="X92" s="3"/>
      <c r="Y92" s="3"/>
    </row>
    <row r="93" spans="21:25" ht="12">
      <c r="U93" s="3"/>
      <c r="V93" s="3"/>
      <c r="W93" s="3"/>
      <c r="X93" s="3"/>
      <c r="Y93" s="3"/>
    </row>
    <row r="94" spans="21:25" ht="12">
      <c r="U94" s="3"/>
      <c r="V94" s="3"/>
      <c r="W94" s="3"/>
      <c r="X94" s="3"/>
      <c r="Y94" s="3"/>
    </row>
    <row r="95" spans="21:25" ht="12">
      <c r="U95" s="3"/>
      <c r="V95" s="3"/>
      <c r="W95" s="3"/>
      <c r="X95" s="3"/>
      <c r="Y95" s="3"/>
    </row>
    <row r="96" spans="21:25" ht="12">
      <c r="U96" s="3"/>
      <c r="V96" s="3"/>
      <c r="W96" s="3"/>
      <c r="X96" s="3"/>
      <c r="Y96" s="3"/>
    </row>
    <row r="97" spans="21:25" ht="12">
      <c r="U97" s="3"/>
      <c r="V97" s="3"/>
      <c r="W97" s="3"/>
      <c r="X97" s="3"/>
      <c r="Y97" s="3"/>
    </row>
    <row r="98" spans="21:25" ht="12">
      <c r="U98" s="3"/>
      <c r="V98" s="3"/>
      <c r="W98" s="3"/>
      <c r="X98" s="3"/>
      <c r="Y98" s="3"/>
    </row>
    <row r="99" spans="21:25" ht="12">
      <c r="U99" s="3"/>
      <c r="V99" s="3"/>
      <c r="W99" s="3"/>
      <c r="X99" s="3"/>
      <c r="Y99" s="3"/>
    </row>
    <row r="100" spans="21:25" ht="12">
      <c r="U100" s="3"/>
      <c r="V100" s="3"/>
      <c r="W100" s="3"/>
      <c r="X100" s="3"/>
      <c r="Y100" s="3"/>
    </row>
    <row r="101" spans="21:25" ht="12">
      <c r="U101" s="3"/>
      <c r="V101" s="3"/>
      <c r="W101" s="3"/>
      <c r="X101" s="3"/>
      <c r="Y101" s="3"/>
    </row>
    <row r="102" spans="21:25" ht="12">
      <c r="U102" s="3"/>
      <c r="V102" s="3"/>
      <c r="W102" s="3"/>
      <c r="X102" s="3"/>
      <c r="Y102" s="3"/>
    </row>
    <row r="103" spans="21:25" ht="12">
      <c r="U103" s="3"/>
      <c r="V103" s="3"/>
      <c r="W103" s="3"/>
      <c r="X103" s="3"/>
      <c r="Y103" s="3"/>
    </row>
    <row r="104" spans="21:25" ht="12">
      <c r="U104" s="3"/>
      <c r="V104" s="3"/>
      <c r="W104" s="3"/>
      <c r="X104" s="3"/>
      <c r="Y104" s="3"/>
    </row>
    <row r="105" spans="21:25" ht="12">
      <c r="U105" s="3"/>
      <c r="V105" s="3"/>
      <c r="W105" s="3"/>
      <c r="X105" s="3"/>
      <c r="Y105" s="3"/>
    </row>
    <row r="106" spans="21:25" ht="12">
      <c r="U106" s="3"/>
      <c r="V106" s="3"/>
      <c r="W106" s="3"/>
      <c r="X106" s="3"/>
      <c r="Y106" s="3"/>
    </row>
    <row r="107" spans="21:25" ht="12">
      <c r="U107" s="3"/>
      <c r="V107" s="3"/>
      <c r="W107" s="3"/>
      <c r="X107" s="3"/>
      <c r="Y107" s="3"/>
    </row>
    <row r="108" spans="21:25" ht="12">
      <c r="U108" s="3"/>
      <c r="V108" s="3"/>
      <c r="W108" s="3"/>
      <c r="X108" s="3"/>
      <c r="Y108" s="3"/>
    </row>
    <row r="109" spans="21:25" ht="12">
      <c r="U109" s="3"/>
      <c r="V109" s="3"/>
      <c r="W109" s="3"/>
      <c r="X109" s="3"/>
      <c r="Y109" s="3"/>
    </row>
    <row r="110" spans="21:25" ht="12">
      <c r="U110" s="3"/>
      <c r="V110" s="3"/>
      <c r="W110" s="3"/>
      <c r="X110" s="3"/>
      <c r="Y110" s="3"/>
    </row>
    <row r="111" spans="21:25" ht="12">
      <c r="U111" s="3"/>
      <c r="V111" s="3"/>
      <c r="W111" s="3"/>
      <c r="X111" s="3"/>
      <c r="Y111" s="3"/>
    </row>
    <row r="112" spans="21:25" ht="12">
      <c r="U112" s="3"/>
      <c r="V112" s="3"/>
      <c r="W112" s="3"/>
      <c r="X112" s="3"/>
      <c r="Y112" s="3"/>
    </row>
    <row r="113" spans="21:25" ht="12">
      <c r="U113" s="3"/>
      <c r="V113" s="3"/>
      <c r="W113" s="3"/>
      <c r="X113" s="3"/>
      <c r="Y113" s="3"/>
    </row>
    <row r="114" spans="21:25" ht="12">
      <c r="U114" s="3"/>
      <c r="V114" s="3"/>
      <c r="W114" s="3"/>
      <c r="X114" s="3"/>
      <c r="Y114" s="3"/>
    </row>
    <row r="115" spans="21:25" ht="12">
      <c r="U115" s="3"/>
      <c r="V115" s="3"/>
      <c r="W115" s="3"/>
      <c r="X115" s="3"/>
      <c r="Y115" s="3"/>
    </row>
    <row r="116" spans="21:25" ht="12">
      <c r="U116" s="3"/>
      <c r="V116" s="3"/>
      <c r="W116" s="3"/>
      <c r="X116" s="3"/>
      <c r="Y116" s="3"/>
    </row>
    <row r="117" spans="21:25" ht="12">
      <c r="U117" s="3"/>
      <c r="V117" s="3"/>
      <c r="W117" s="3"/>
      <c r="X117" s="3"/>
      <c r="Y117" s="3"/>
    </row>
    <row r="118" spans="21:25" ht="12">
      <c r="U118" s="3"/>
      <c r="V118" s="3"/>
      <c r="W118" s="3"/>
      <c r="X118" s="3"/>
      <c r="Y118" s="3"/>
    </row>
    <row r="119" spans="21:25" ht="12">
      <c r="U119" s="3"/>
      <c r="V119" s="3"/>
      <c r="W119" s="3"/>
      <c r="X119" s="3"/>
      <c r="Y119" s="3"/>
    </row>
    <row r="120" spans="21:25" ht="12">
      <c r="U120" s="3"/>
      <c r="V120" s="3"/>
      <c r="W120" s="3"/>
      <c r="X120" s="3"/>
      <c r="Y120" s="3"/>
    </row>
    <row r="121" spans="21:25" ht="12">
      <c r="U121" s="3"/>
      <c r="V121" s="3"/>
      <c r="W121" s="3"/>
      <c r="X121" s="3"/>
      <c r="Y121" s="3"/>
    </row>
    <row r="122" spans="21:25" ht="12">
      <c r="U122" s="3"/>
      <c r="V122" s="3"/>
      <c r="W122" s="3"/>
      <c r="X122" s="3"/>
      <c r="Y122" s="3"/>
    </row>
    <row r="123" spans="21:25" ht="12">
      <c r="U123" s="3"/>
      <c r="V123" s="3"/>
      <c r="W123" s="3"/>
      <c r="X123" s="3"/>
      <c r="Y123" s="3"/>
    </row>
    <row r="124" spans="21:25" ht="12">
      <c r="U124" s="3"/>
      <c r="V124" s="3"/>
      <c r="W124" s="3"/>
      <c r="X124" s="3"/>
      <c r="Y124" s="3"/>
    </row>
    <row r="125" spans="21:25" ht="12">
      <c r="U125" s="3"/>
      <c r="V125" s="3"/>
      <c r="W125" s="3"/>
      <c r="X125" s="3"/>
      <c r="Y125" s="3"/>
    </row>
    <row r="126" spans="21:25" ht="12">
      <c r="U126" s="3"/>
      <c r="V126" s="3"/>
      <c r="W126" s="3"/>
      <c r="X126" s="3"/>
      <c r="Y126" s="3"/>
    </row>
    <row r="127" spans="21:25" ht="12">
      <c r="U127" s="3"/>
      <c r="V127" s="3"/>
      <c r="W127" s="3"/>
      <c r="X127" s="3"/>
      <c r="Y127" s="3"/>
    </row>
    <row r="128" spans="21:25" ht="12">
      <c r="U128" s="3"/>
      <c r="V128" s="3"/>
      <c r="W128" s="3"/>
      <c r="X128" s="3"/>
      <c r="Y128" s="3"/>
    </row>
    <row r="129" spans="21:25" ht="12">
      <c r="U129" s="3"/>
      <c r="V129" s="3"/>
      <c r="W129" s="3"/>
      <c r="X129" s="3"/>
      <c r="Y129" s="3"/>
    </row>
    <row r="130" spans="21:25" ht="12">
      <c r="U130" s="3"/>
      <c r="V130" s="3"/>
      <c r="W130" s="3"/>
      <c r="X130" s="3"/>
      <c r="Y130" s="3"/>
    </row>
    <row r="131" spans="21:25" ht="12">
      <c r="U131" s="3"/>
      <c r="V131" s="3"/>
      <c r="W131" s="3"/>
      <c r="X131" s="3"/>
      <c r="Y131" s="3"/>
    </row>
    <row r="132" spans="21:25" ht="12">
      <c r="U132" s="3"/>
      <c r="V132" s="3"/>
      <c r="W132" s="3"/>
      <c r="X132" s="3"/>
      <c r="Y132" s="3"/>
    </row>
    <row r="133" spans="21:25" ht="12">
      <c r="U133" s="3"/>
      <c r="V133" s="3"/>
      <c r="W133" s="3"/>
      <c r="X133" s="3"/>
      <c r="Y133" s="3"/>
    </row>
    <row r="134" spans="21:25" ht="12">
      <c r="U134" s="3"/>
      <c r="V134" s="3"/>
      <c r="W134" s="3"/>
      <c r="X134" s="3"/>
      <c r="Y134" s="3"/>
    </row>
    <row r="135" spans="21:25" ht="12">
      <c r="U135" s="3"/>
      <c r="V135" s="3"/>
      <c r="W135" s="3"/>
      <c r="X135" s="3"/>
      <c r="Y135" s="3"/>
    </row>
    <row r="136" spans="21:25" ht="12">
      <c r="U136" s="3"/>
      <c r="V136" s="3"/>
      <c r="W136" s="3"/>
      <c r="X136" s="3"/>
      <c r="Y136" s="3"/>
    </row>
    <row r="137" spans="21:25" ht="12">
      <c r="U137" s="3"/>
      <c r="V137" s="3"/>
      <c r="W137" s="3"/>
      <c r="X137" s="3"/>
      <c r="Y137" s="3"/>
    </row>
    <row r="138" spans="21:25" ht="12">
      <c r="U138" s="3"/>
      <c r="V138" s="3"/>
      <c r="W138" s="3"/>
      <c r="X138" s="3"/>
      <c r="Y138" s="3"/>
    </row>
    <row r="139" spans="21:25" ht="12">
      <c r="U139" s="3"/>
      <c r="V139" s="3"/>
      <c r="W139" s="3"/>
      <c r="X139" s="3"/>
      <c r="Y139" s="3"/>
    </row>
    <row r="140" spans="21:25" ht="12">
      <c r="U140" s="3"/>
      <c r="V140" s="3"/>
      <c r="W140" s="3"/>
      <c r="X140" s="3"/>
      <c r="Y140" s="3"/>
    </row>
    <row r="141" spans="21:25" ht="12">
      <c r="U141" s="3"/>
      <c r="V141" s="3"/>
      <c r="W141" s="3"/>
      <c r="X141" s="3"/>
      <c r="Y141" s="3"/>
    </row>
    <row r="142" spans="21:25" ht="12">
      <c r="U142" s="3"/>
      <c r="V142" s="3"/>
      <c r="W142" s="3"/>
      <c r="X142" s="3"/>
      <c r="Y142" s="3"/>
    </row>
    <row r="143" spans="21:25" ht="12">
      <c r="U143" s="3"/>
      <c r="V143" s="3"/>
      <c r="W143" s="3"/>
      <c r="X143" s="3"/>
      <c r="Y143" s="3"/>
    </row>
    <row r="144" spans="21:25" ht="12">
      <c r="U144" s="3"/>
      <c r="V144" s="3"/>
      <c r="W144" s="3"/>
      <c r="X144" s="3"/>
      <c r="Y144" s="3"/>
    </row>
    <row r="145" spans="21:25" ht="12">
      <c r="U145" s="3"/>
      <c r="V145" s="3"/>
      <c r="W145" s="3"/>
      <c r="X145" s="3"/>
      <c r="Y145" s="3"/>
    </row>
    <row r="146" spans="21:25" ht="12">
      <c r="U146" s="3"/>
      <c r="V146" s="3"/>
      <c r="W146" s="3"/>
      <c r="X146" s="3"/>
      <c r="Y146" s="3"/>
    </row>
    <row r="147" spans="21:25" ht="12">
      <c r="U147" s="3"/>
      <c r="V147" s="3"/>
      <c r="W147" s="3"/>
      <c r="X147" s="3"/>
      <c r="Y147" s="3"/>
    </row>
    <row r="148" spans="21:25" ht="12">
      <c r="U148" s="3"/>
      <c r="V148" s="3"/>
      <c r="W148" s="3"/>
      <c r="X148" s="3"/>
      <c r="Y148" s="3"/>
    </row>
    <row r="149" spans="21:25" ht="12">
      <c r="U149" s="3"/>
      <c r="V149" s="3"/>
      <c r="W149" s="3"/>
      <c r="X149" s="3"/>
      <c r="Y149" s="3"/>
    </row>
    <row r="150" spans="21:25" ht="12">
      <c r="U150" s="3"/>
      <c r="V150" s="3"/>
      <c r="W150" s="3"/>
      <c r="X150" s="3"/>
      <c r="Y150" s="3"/>
    </row>
    <row r="151" spans="21:25" ht="12">
      <c r="U151" s="3"/>
      <c r="V151" s="3"/>
      <c r="W151" s="3"/>
      <c r="X151" s="3"/>
      <c r="Y151" s="3"/>
    </row>
    <row r="152" spans="21:25" ht="12">
      <c r="U152" s="3"/>
      <c r="V152" s="3"/>
      <c r="W152" s="3"/>
      <c r="X152" s="3"/>
      <c r="Y152" s="3"/>
    </row>
    <row r="153" spans="21:25" ht="12">
      <c r="U153" s="3"/>
      <c r="V153" s="3"/>
      <c r="W153" s="3"/>
      <c r="X153" s="3"/>
      <c r="Y153" s="3"/>
    </row>
    <row r="154" spans="21:25" ht="12">
      <c r="U154" s="3"/>
      <c r="V154" s="3"/>
      <c r="W154" s="3"/>
      <c r="X154" s="3"/>
      <c r="Y154" s="3"/>
    </row>
    <row r="155" spans="21:25" ht="12">
      <c r="U155" s="3"/>
      <c r="V155" s="3"/>
      <c r="W155" s="3"/>
      <c r="X155" s="3"/>
      <c r="Y155" s="3"/>
    </row>
    <row r="156" spans="21:25" ht="12">
      <c r="U156" s="3"/>
      <c r="V156" s="3"/>
      <c r="W156" s="3"/>
      <c r="X156" s="3"/>
      <c r="Y156" s="3"/>
    </row>
    <row r="157" spans="21:25" ht="12">
      <c r="U157" s="3"/>
      <c r="V157" s="3"/>
      <c r="W157" s="3"/>
      <c r="X157" s="3"/>
      <c r="Y157" s="3"/>
    </row>
    <row r="158" spans="21:25" ht="12">
      <c r="U158" s="3"/>
      <c r="V158" s="3"/>
      <c r="W158" s="3"/>
      <c r="X158" s="3"/>
      <c r="Y158" s="3"/>
    </row>
    <row r="159" spans="21:25" ht="12">
      <c r="U159" s="3"/>
      <c r="V159" s="3"/>
      <c r="W159" s="3"/>
      <c r="X159" s="3"/>
      <c r="Y159" s="3"/>
    </row>
    <row r="160" spans="21:25" ht="12">
      <c r="U160" s="3"/>
      <c r="V160" s="3"/>
      <c r="W160" s="3"/>
      <c r="X160" s="3"/>
      <c r="Y160" s="3"/>
    </row>
    <row r="161" spans="21:25" ht="12">
      <c r="U161" s="3"/>
      <c r="V161" s="3"/>
      <c r="W161" s="3"/>
      <c r="X161" s="3"/>
      <c r="Y161" s="3"/>
    </row>
    <row r="162" spans="21:25" ht="12">
      <c r="U162" s="3"/>
      <c r="V162" s="3"/>
      <c r="W162" s="3"/>
      <c r="X162" s="3"/>
      <c r="Y162" s="3"/>
    </row>
    <row r="163" spans="21:25" ht="12">
      <c r="U163" s="3"/>
      <c r="V163" s="3"/>
      <c r="W163" s="3"/>
      <c r="X163" s="3"/>
      <c r="Y163" s="3"/>
    </row>
    <row r="164" spans="21:25" ht="12">
      <c r="U164" s="3"/>
      <c r="V164" s="3"/>
      <c r="W164" s="3"/>
      <c r="X164" s="3"/>
      <c r="Y164" s="3"/>
    </row>
    <row r="165" spans="21:25" ht="12">
      <c r="U165" s="3"/>
      <c r="V165" s="3"/>
      <c r="W165" s="3"/>
      <c r="X165" s="3"/>
      <c r="Y165" s="3"/>
    </row>
    <row r="166" spans="21:25" ht="12">
      <c r="U166" s="3"/>
      <c r="V166" s="3"/>
      <c r="W166" s="3"/>
      <c r="X166" s="3"/>
      <c r="Y166" s="3"/>
    </row>
    <row r="167" spans="21:25" ht="12">
      <c r="U167" s="3"/>
      <c r="V167" s="3"/>
      <c r="W167" s="3"/>
      <c r="X167" s="3"/>
      <c r="Y167" s="3"/>
    </row>
    <row r="168" spans="21:25" ht="12">
      <c r="U168" s="3"/>
      <c r="V168" s="3"/>
      <c r="W168" s="3"/>
      <c r="X168" s="3"/>
      <c r="Y168" s="3"/>
    </row>
    <row r="169" spans="21:25" ht="12">
      <c r="U169" s="3"/>
      <c r="V169" s="3"/>
      <c r="W169" s="3"/>
      <c r="X169" s="3"/>
      <c r="Y169" s="3"/>
    </row>
    <row r="170" spans="21:25" ht="12">
      <c r="U170" s="3"/>
      <c r="V170" s="3"/>
      <c r="W170" s="3"/>
      <c r="X170" s="3"/>
      <c r="Y170" s="3"/>
    </row>
    <row r="171" spans="21:25" ht="12">
      <c r="U171" s="3"/>
      <c r="V171" s="3"/>
      <c r="W171" s="3"/>
      <c r="X171" s="3"/>
      <c r="Y171" s="3"/>
    </row>
    <row r="172" spans="21:25" ht="12">
      <c r="U172" s="3"/>
      <c r="V172" s="3"/>
      <c r="W172" s="3"/>
      <c r="X172" s="3"/>
      <c r="Y172" s="3"/>
    </row>
    <row r="173" spans="21:25" ht="12">
      <c r="U173" s="3"/>
      <c r="V173" s="3"/>
      <c r="W173" s="3"/>
      <c r="X173" s="3"/>
      <c r="Y173" s="3"/>
    </row>
    <row r="174" spans="21:25" ht="12">
      <c r="U174" s="3"/>
      <c r="V174" s="3"/>
      <c r="W174" s="3"/>
      <c r="X174" s="3"/>
      <c r="Y174" s="3"/>
    </row>
    <row r="175" spans="21:25" ht="12">
      <c r="U175" s="3"/>
      <c r="V175" s="3"/>
      <c r="W175" s="3"/>
      <c r="X175" s="3"/>
      <c r="Y175" s="3"/>
    </row>
    <row r="176" spans="21:25" ht="12">
      <c r="U176" s="3"/>
      <c r="V176" s="3"/>
      <c r="W176" s="3"/>
      <c r="X176" s="3"/>
      <c r="Y176" s="3"/>
    </row>
    <row r="177" spans="21:25" ht="12">
      <c r="U177" s="3"/>
      <c r="V177" s="3"/>
      <c r="W177" s="3"/>
      <c r="X177" s="3"/>
      <c r="Y177" s="3"/>
    </row>
    <row r="178" spans="21:25" ht="12">
      <c r="U178" s="3"/>
      <c r="V178" s="3"/>
      <c r="W178" s="3"/>
      <c r="X178" s="3"/>
      <c r="Y178" s="3"/>
    </row>
    <row r="179" spans="21:25" ht="12">
      <c r="U179" s="3"/>
      <c r="V179" s="3"/>
      <c r="W179" s="3"/>
      <c r="X179" s="3"/>
      <c r="Y179" s="3"/>
    </row>
    <row r="180" spans="21:25" ht="12">
      <c r="U180" s="3"/>
      <c r="V180" s="3"/>
      <c r="W180" s="3"/>
      <c r="X180" s="3"/>
      <c r="Y180" s="3"/>
    </row>
    <row r="181" spans="21:25" ht="12">
      <c r="U181" s="3"/>
      <c r="V181" s="3"/>
      <c r="W181" s="3"/>
      <c r="X181" s="3"/>
      <c r="Y181" s="3"/>
    </row>
    <row r="182" spans="21:25" ht="12">
      <c r="U182" s="3"/>
      <c r="V182" s="3"/>
      <c r="W182" s="3"/>
      <c r="X182" s="3"/>
      <c r="Y182" s="3"/>
    </row>
    <row r="183" spans="21:25" ht="12">
      <c r="U183" s="3"/>
      <c r="V183" s="3"/>
      <c r="W183" s="3"/>
      <c r="X183" s="3"/>
      <c r="Y183" s="3"/>
    </row>
    <row r="184" spans="21:25" ht="12">
      <c r="U184" s="3"/>
      <c r="V184" s="3"/>
      <c r="W184" s="3"/>
      <c r="X184" s="3"/>
      <c r="Y184" s="3"/>
    </row>
    <row r="185" spans="21:25" ht="12">
      <c r="U185" s="3"/>
      <c r="V185" s="3"/>
      <c r="W185" s="3"/>
      <c r="X185" s="3"/>
      <c r="Y185" s="3"/>
    </row>
    <row r="186" spans="21:25" ht="12">
      <c r="U186" s="3"/>
      <c r="V186" s="3"/>
      <c r="W186" s="3"/>
      <c r="X186" s="3"/>
      <c r="Y186" s="3"/>
    </row>
    <row r="187" spans="21:25" ht="12">
      <c r="U187" s="3"/>
      <c r="V187" s="3"/>
      <c r="W187" s="3"/>
      <c r="X187" s="3"/>
      <c r="Y187" s="3"/>
    </row>
    <row r="188" spans="21:25" ht="12">
      <c r="U188" s="3"/>
      <c r="V188" s="3"/>
      <c r="W188" s="3"/>
      <c r="X188" s="3"/>
      <c r="Y188" s="3"/>
    </row>
    <row r="189" spans="21:25" ht="12">
      <c r="U189" s="3"/>
      <c r="V189" s="3"/>
      <c r="W189" s="3"/>
      <c r="X189" s="3"/>
      <c r="Y189" s="3"/>
    </row>
    <row r="190" spans="21:25" ht="12">
      <c r="U190" s="3"/>
      <c r="V190" s="3"/>
      <c r="W190" s="3"/>
      <c r="X190" s="3"/>
      <c r="Y190" s="3"/>
    </row>
    <row r="191" spans="21:25" ht="12">
      <c r="U191" s="3"/>
      <c r="V191" s="3"/>
      <c r="W191" s="3"/>
      <c r="X191" s="3"/>
      <c r="Y191" s="3"/>
    </row>
    <row r="192" spans="21:25" ht="12">
      <c r="U192" s="3"/>
      <c r="V192" s="3"/>
      <c r="W192" s="3"/>
      <c r="X192" s="3"/>
      <c r="Y192" s="3"/>
    </row>
    <row r="193" spans="21:25" ht="12">
      <c r="U193" s="3"/>
      <c r="V193" s="3"/>
      <c r="W193" s="3"/>
      <c r="X193" s="3"/>
      <c r="Y193" s="3"/>
    </row>
    <row r="194" spans="21:25" ht="12">
      <c r="U194" s="3"/>
      <c r="V194" s="3"/>
      <c r="W194" s="3"/>
      <c r="X194" s="3"/>
      <c r="Y194" s="3"/>
    </row>
    <row r="195" spans="21:25" ht="12">
      <c r="U195" s="3"/>
      <c r="V195" s="3"/>
      <c r="W195" s="3"/>
      <c r="X195" s="3"/>
      <c r="Y195" s="3"/>
    </row>
    <row r="196" spans="21:25" ht="12">
      <c r="U196" s="3"/>
      <c r="V196" s="3"/>
      <c r="W196" s="3"/>
      <c r="X196" s="3"/>
      <c r="Y196" s="3"/>
    </row>
    <row r="197" spans="21:25" ht="12">
      <c r="U197" s="3"/>
      <c r="V197" s="3"/>
      <c r="W197" s="3"/>
      <c r="X197" s="3"/>
      <c r="Y197" s="3"/>
    </row>
    <row r="198" spans="21:25" ht="12">
      <c r="U198" s="3"/>
      <c r="V198" s="3"/>
      <c r="W198" s="3"/>
      <c r="X198" s="3"/>
      <c r="Y198" s="3"/>
    </row>
    <row r="199" spans="21:25" ht="12">
      <c r="U199" s="3"/>
      <c r="V199" s="3"/>
      <c r="W199" s="3"/>
      <c r="X199" s="3"/>
      <c r="Y199" s="3"/>
    </row>
    <row r="200" spans="21:25" ht="12">
      <c r="U200" s="3"/>
      <c r="V200" s="3"/>
      <c r="W200" s="3"/>
      <c r="X200" s="3"/>
      <c r="Y200" s="3"/>
    </row>
    <row r="201" spans="21:25" ht="12">
      <c r="U201" s="3"/>
      <c r="V201" s="3"/>
      <c r="W201" s="3"/>
      <c r="X201" s="3"/>
      <c r="Y201" s="3"/>
    </row>
    <row r="202" spans="21:25" ht="12">
      <c r="U202" s="3"/>
      <c r="V202" s="3"/>
      <c r="W202" s="3"/>
      <c r="X202" s="3"/>
      <c r="Y202" s="3"/>
    </row>
    <row r="203" spans="21:25" ht="12">
      <c r="U203" s="3"/>
      <c r="V203" s="3"/>
      <c r="W203" s="3"/>
      <c r="X203" s="3"/>
      <c r="Y203" s="3"/>
    </row>
    <row r="204" spans="21:25" ht="12">
      <c r="U204" s="3"/>
      <c r="V204" s="3"/>
      <c r="W204" s="3"/>
      <c r="X204" s="3"/>
      <c r="Y204" s="3"/>
    </row>
    <row r="205" spans="21:25" ht="12">
      <c r="U205" s="3"/>
      <c r="V205" s="3"/>
      <c r="W205" s="3"/>
      <c r="X205" s="3"/>
      <c r="Y205" s="3"/>
    </row>
    <row r="206" spans="21:25" ht="12">
      <c r="U206" s="3"/>
      <c r="V206" s="3"/>
      <c r="W206" s="3"/>
      <c r="X206" s="3"/>
      <c r="Y206" s="3"/>
    </row>
    <row r="207" spans="21:25" ht="12">
      <c r="U207" s="3"/>
      <c r="V207" s="3"/>
      <c r="W207" s="3"/>
      <c r="X207" s="3"/>
      <c r="Y207" s="3"/>
    </row>
    <row r="208" spans="21:25" ht="12">
      <c r="U208" s="3"/>
      <c r="V208" s="3"/>
      <c r="W208" s="3"/>
      <c r="X208" s="3"/>
      <c r="Y208" s="3"/>
    </row>
    <row r="209" spans="21:25" ht="12">
      <c r="U209" s="3"/>
      <c r="V209" s="3"/>
      <c r="W209" s="3"/>
      <c r="X209" s="3"/>
      <c r="Y209" s="3"/>
    </row>
    <row r="210" spans="21:25" ht="12">
      <c r="U210" s="3"/>
      <c r="V210" s="3"/>
      <c r="W210" s="3"/>
      <c r="X210" s="3"/>
      <c r="Y210" s="3"/>
    </row>
    <row r="211" spans="21:25" ht="12">
      <c r="U211" s="3"/>
      <c r="V211" s="3"/>
      <c r="W211" s="3"/>
      <c r="X211" s="3"/>
      <c r="Y211" s="3"/>
    </row>
    <row r="212" spans="21:25" ht="12">
      <c r="U212" s="3"/>
      <c r="V212" s="3"/>
      <c r="W212" s="3"/>
      <c r="X212" s="3"/>
      <c r="Y212" s="3"/>
    </row>
    <row r="213" spans="21:25" ht="12">
      <c r="U213" s="3"/>
      <c r="V213" s="3"/>
      <c r="W213" s="3"/>
      <c r="X213" s="3"/>
      <c r="Y213" s="3"/>
    </row>
    <row r="214" spans="21:25" ht="12">
      <c r="U214" s="3"/>
      <c r="V214" s="3"/>
      <c r="W214" s="3"/>
      <c r="X214" s="3"/>
      <c r="Y214" s="3"/>
    </row>
    <row r="215" spans="21:25" ht="12">
      <c r="U215" s="3"/>
      <c r="V215" s="3"/>
      <c r="W215" s="3"/>
      <c r="X215" s="3"/>
      <c r="Y215" s="3"/>
    </row>
    <row r="216" spans="21:25" ht="12">
      <c r="U216" s="3"/>
      <c r="V216" s="3"/>
      <c r="W216" s="3"/>
      <c r="X216" s="3"/>
      <c r="Y216" s="3"/>
    </row>
    <row r="217" spans="21:25" ht="12">
      <c r="U217" s="3"/>
      <c r="V217" s="3"/>
      <c r="W217" s="3"/>
      <c r="X217" s="3"/>
      <c r="Y217" s="3"/>
    </row>
    <row r="218" spans="21:25" ht="12">
      <c r="U218" s="3"/>
      <c r="V218" s="3"/>
      <c r="W218" s="3"/>
      <c r="X218" s="3"/>
      <c r="Y218" s="3"/>
    </row>
    <row r="219" spans="21:25" ht="12">
      <c r="U219" s="3"/>
      <c r="V219" s="3"/>
      <c r="W219" s="3"/>
      <c r="X219" s="3"/>
      <c r="Y219" s="3"/>
    </row>
    <row r="220" spans="21:25" ht="12">
      <c r="U220" s="3"/>
      <c r="V220" s="3"/>
      <c r="W220" s="3"/>
      <c r="X220" s="3"/>
      <c r="Y220" s="3"/>
    </row>
    <row r="221" spans="21:25" ht="12">
      <c r="U221" s="3"/>
      <c r="V221" s="3"/>
      <c r="W221" s="3"/>
      <c r="X221" s="3"/>
      <c r="Y221" s="3"/>
    </row>
    <row r="222" spans="21:25" ht="12">
      <c r="U222" s="3"/>
      <c r="V222" s="3"/>
      <c r="W222" s="3"/>
      <c r="X222" s="3"/>
      <c r="Y222" s="3"/>
    </row>
    <row r="223" spans="21:25" ht="12">
      <c r="U223" s="3"/>
      <c r="V223" s="3"/>
      <c r="W223" s="3"/>
      <c r="X223" s="3"/>
      <c r="Y223" s="3"/>
    </row>
    <row r="224" spans="21:25" ht="12">
      <c r="U224" s="3"/>
      <c r="V224" s="3"/>
      <c r="W224" s="3"/>
      <c r="X224" s="3"/>
      <c r="Y224" s="3"/>
    </row>
    <row r="225" spans="21:25" ht="12">
      <c r="U225" s="3"/>
      <c r="V225" s="3"/>
      <c r="W225" s="3"/>
      <c r="X225" s="3"/>
      <c r="Y225" s="3"/>
    </row>
    <row r="226" spans="21:25" ht="12">
      <c r="U226" s="3"/>
      <c r="V226" s="3"/>
      <c r="W226" s="3"/>
      <c r="X226" s="3"/>
      <c r="Y226" s="3"/>
    </row>
    <row r="227" spans="21:25" ht="12">
      <c r="U227" s="3"/>
      <c r="V227" s="3"/>
      <c r="W227" s="3"/>
      <c r="X227" s="3"/>
      <c r="Y227" s="3"/>
    </row>
    <row r="228" spans="21:25" ht="12">
      <c r="U228" s="3"/>
      <c r="V228" s="3"/>
      <c r="W228" s="3"/>
      <c r="X228" s="3"/>
      <c r="Y228" s="3"/>
    </row>
    <row r="229" spans="21:25" ht="12">
      <c r="U229" s="3"/>
      <c r="V229" s="3"/>
      <c r="W229" s="3"/>
      <c r="X229" s="3"/>
      <c r="Y229" s="3"/>
    </row>
    <row r="230" spans="21:25" ht="12">
      <c r="U230" s="3"/>
      <c r="V230" s="3"/>
      <c r="W230" s="3"/>
      <c r="X230" s="3"/>
      <c r="Y230" s="3"/>
    </row>
    <row r="231" spans="21:25" ht="12">
      <c r="U231" s="3"/>
      <c r="V231" s="3"/>
      <c r="W231" s="3"/>
      <c r="X231" s="3"/>
      <c r="Y231" s="3"/>
    </row>
    <row r="232" spans="21:25" ht="12">
      <c r="U232" s="3"/>
      <c r="V232" s="3"/>
      <c r="W232" s="3"/>
      <c r="X232" s="3"/>
      <c r="Y232" s="3"/>
    </row>
    <row r="233" spans="21:25" ht="12">
      <c r="U233" s="3"/>
      <c r="V233" s="3"/>
      <c r="W233" s="3"/>
      <c r="X233" s="3"/>
      <c r="Y233" s="3"/>
    </row>
    <row r="234" spans="21:25" ht="12">
      <c r="U234" s="3"/>
      <c r="V234" s="3"/>
      <c r="W234" s="3"/>
      <c r="X234" s="3"/>
      <c r="Y234" s="3"/>
    </row>
    <row r="235" spans="21:25" ht="12">
      <c r="U235" s="3"/>
      <c r="V235" s="3"/>
      <c r="W235" s="3"/>
      <c r="X235" s="3"/>
      <c r="Y235" s="3"/>
    </row>
    <row r="236" spans="21:25" ht="12">
      <c r="U236" s="3"/>
      <c r="V236" s="3"/>
      <c r="W236" s="3"/>
      <c r="X236" s="3"/>
      <c r="Y236" s="3"/>
    </row>
    <row r="237" spans="21:25" ht="12">
      <c r="U237" s="3"/>
      <c r="V237" s="3"/>
      <c r="W237" s="3"/>
      <c r="X237" s="3"/>
      <c r="Y237" s="3"/>
    </row>
    <row r="238" spans="21:25" ht="12">
      <c r="U238" s="3"/>
      <c r="V238" s="3"/>
      <c r="W238" s="3"/>
      <c r="X238" s="3"/>
      <c r="Y238" s="3"/>
    </row>
    <row r="239" spans="21:25" ht="12">
      <c r="U239" s="3"/>
      <c r="V239" s="3"/>
      <c r="W239" s="3"/>
      <c r="X239" s="3"/>
      <c r="Y239" s="3"/>
    </row>
    <row r="240" spans="21:25" ht="12">
      <c r="U240" s="3"/>
      <c r="V240" s="3"/>
      <c r="W240" s="3"/>
      <c r="X240" s="3"/>
      <c r="Y240" s="3"/>
    </row>
    <row r="241" spans="21:25" ht="12">
      <c r="U241" s="3"/>
      <c r="V241" s="3"/>
      <c r="W241" s="3"/>
      <c r="X241" s="3"/>
      <c r="Y241" s="3"/>
    </row>
    <row r="242" spans="21:25" ht="12">
      <c r="U242" s="3"/>
      <c r="V242" s="3"/>
      <c r="W242" s="3"/>
      <c r="X242" s="3"/>
      <c r="Y242" s="3"/>
    </row>
    <row r="243" spans="21:25" ht="12">
      <c r="U243" s="3"/>
      <c r="V243" s="3"/>
      <c r="W243" s="3"/>
      <c r="X243" s="3"/>
      <c r="Y243" s="3"/>
    </row>
    <row r="244" spans="21:25" ht="12">
      <c r="U244" s="3"/>
      <c r="V244" s="3"/>
      <c r="W244" s="3"/>
      <c r="X244" s="3"/>
      <c r="Y244" s="3"/>
    </row>
    <row r="245" spans="21:25" ht="12">
      <c r="U245" s="3"/>
      <c r="V245" s="3"/>
      <c r="W245" s="3"/>
      <c r="X245" s="3"/>
      <c r="Y245" s="3"/>
    </row>
    <row r="246" spans="21:25" ht="12">
      <c r="U246" s="3"/>
      <c r="V246" s="3"/>
      <c r="W246" s="3"/>
      <c r="X246" s="3"/>
      <c r="Y246" s="3"/>
    </row>
    <row r="247" spans="21:25" ht="12">
      <c r="U247" s="3"/>
      <c r="V247" s="3"/>
      <c r="W247" s="3"/>
      <c r="X247" s="3"/>
      <c r="Y247" s="3"/>
    </row>
    <row r="248" spans="21:25" ht="12">
      <c r="U248" s="3"/>
      <c r="V248" s="3"/>
      <c r="W248" s="3"/>
      <c r="X248" s="3"/>
      <c r="Y248" s="3"/>
    </row>
    <row r="249" spans="21:25" ht="12">
      <c r="U249" s="3"/>
      <c r="V249" s="3"/>
      <c r="W249" s="3"/>
      <c r="X249" s="3"/>
      <c r="Y249" s="3"/>
    </row>
    <row r="250" spans="21:25" ht="12">
      <c r="U250" s="3"/>
      <c r="V250" s="3"/>
      <c r="W250" s="3"/>
      <c r="X250" s="3"/>
      <c r="Y250" s="3"/>
    </row>
    <row r="251" spans="21:25" ht="12">
      <c r="U251" s="3"/>
      <c r="V251" s="3"/>
      <c r="W251" s="3"/>
      <c r="X251" s="3"/>
      <c r="Y251" s="3"/>
    </row>
    <row r="252" spans="21:25" ht="12">
      <c r="U252" s="3"/>
      <c r="V252" s="3"/>
      <c r="W252" s="3"/>
      <c r="X252" s="3"/>
      <c r="Y252" s="3"/>
    </row>
    <row r="253" spans="21:25" ht="12">
      <c r="U253" s="3"/>
      <c r="V253" s="3"/>
      <c r="W253" s="3"/>
      <c r="X253" s="3"/>
      <c r="Y253" s="3"/>
    </row>
    <row r="254" spans="21:25" ht="12">
      <c r="U254" s="3"/>
      <c r="V254" s="3"/>
      <c r="W254" s="3"/>
      <c r="X254" s="3"/>
      <c r="Y254" s="3"/>
    </row>
    <row r="255" spans="21:25" ht="12">
      <c r="U255" s="3"/>
      <c r="V255" s="3"/>
      <c r="W255" s="3"/>
      <c r="X255" s="3"/>
      <c r="Y255" s="3"/>
    </row>
    <row r="256" spans="21:25" ht="12">
      <c r="U256" s="3"/>
      <c r="V256" s="3"/>
      <c r="W256" s="3"/>
      <c r="X256" s="3"/>
      <c r="Y256" s="3"/>
    </row>
    <row r="257" spans="21:25" ht="12">
      <c r="U257" s="3"/>
      <c r="V257" s="3"/>
      <c r="W257" s="3"/>
      <c r="X257" s="3"/>
      <c r="Y257" s="3"/>
    </row>
    <row r="258" spans="21:25" ht="12">
      <c r="U258" s="3"/>
      <c r="V258" s="3"/>
      <c r="W258" s="3"/>
      <c r="X258" s="3"/>
      <c r="Y258" s="3"/>
    </row>
    <row r="259" spans="21:25" ht="12">
      <c r="U259" s="3"/>
      <c r="V259" s="3"/>
      <c r="W259" s="3"/>
      <c r="X259" s="3"/>
      <c r="Y259" s="3"/>
    </row>
    <row r="260" spans="21:25" ht="12">
      <c r="U260" s="3"/>
      <c r="V260" s="3"/>
      <c r="W260" s="3"/>
      <c r="X260" s="3"/>
      <c r="Y260" s="3"/>
    </row>
    <row r="261" spans="21:25" ht="12">
      <c r="U261" s="3"/>
      <c r="V261" s="3"/>
      <c r="W261" s="3"/>
      <c r="X261" s="3"/>
      <c r="Y261" s="3"/>
    </row>
    <row r="262" spans="21:25" ht="12">
      <c r="U262" s="3"/>
      <c r="V262" s="3"/>
      <c r="W262" s="3"/>
      <c r="X262" s="3"/>
      <c r="Y262" s="3"/>
    </row>
    <row r="263" spans="21:25" ht="12">
      <c r="U263" s="3"/>
      <c r="V263" s="3"/>
      <c r="W263" s="3"/>
      <c r="X263" s="3"/>
      <c r="Y263" s="3"/>
    </row>
    <row r="264" spans="21:25" ht="12">
      <c r="U264" s="3"/>
      <c r="V264" s="3"/>
      <c r="W264" s="3"/>
      <c r="X264" s="3"/>
      <c r="Y264" s="3"/>
    </row>
    <row r="265" spans="21:25" ht="12">
      <c r="U265" s="3"/>
      <c r="V265" s="3"/>
      <c r="W265" s="3"/>
      <c r="X265" s="3"/>
      <c r="Y265" s="3"/>
    </row>
    <row r="266" spans="21:25" ht="12">
      <c r="U266" s="3"/>
      <c r="V266" s="3"/>
      <c r="W266" s="3"/>
      <c r="X266" s="3"/>
      <c r="Y266" s="3"/>
    </row>
    <row r="267" spans="21:25" ht="12">
      <c r="U267" s="3"/>
      <c r="V267" s="3"/>
      <c r="W267" s="3"/>
      <c r="X267" s="3"/>
      <c r="Y267" s="3"/>
    </row>
    <row r="268" spans="21:25" ht="12">
      <c r="U268" s="3"/>
      <c r="V268" s="3"/>
      <c r="W268" s="3"/>
      <c r="X268" s="3"/>
      <c r="Y268" s="3"/>
    </row>
    <row r="269" spans="21:25" ht="12">
      <c r="U269" s="3"/>
      <c r="V269" s="3"/>
      <c r="W269" s="3"/>
      <c r="X269" s="3"/>
      <c r="Y269" s="3"/>
    </row>
    <row r="270" spans="21:25" ht="12">
      <c r="U270" s="3"/>
      <c r="V270" s="3"/>
      <c r="W270" s="3"/>
      <c r="X270" s="3"/>
      <c r="Y270" s="3"/>
    </row>
    <row r="271" spans="21:25" ht="12">
      <c r="U271" s="3"/>
      <c r="V271" s="3"/>
      <c r="W271" s="3"/>
      <c r="X271" s="3"/>
      <c r="Y271" s="3"/>
    </row>
    <row r="272" spans="21:25" ht="12">
      <c r="U272" s="3"/>
      <c r="V272" s="3"/>
      <c r="W272" s="3"/>
      <c r="X272" s="3"/>
      <c r="Y272" s="3"/>
    </row>
    <row r="273" spans="21:25" ht="12">
      <c r="U273" s="3"/>
      <c r="V273" s="3"/>
      <c r="W273" s="3"/>
      <c r="X273" s="3"/>
      <c r="Y273" s="3"/>
    </row>
    <row r="274" spans="21:25" ht="12">
      <c r="U274" s="3"/>
      <c r="V274" s="3"/>
      <c r="W274" s="3"/>
      <c r="X274" s="3"/>
      <c r="Y274" s="3"/>
    </row>
    <row r="275" spans="21:25" ht="12">
      <c r="U275" s="3"/>
      <c r="V275" s="3"/>
      <c r="W275" s="3"/>
      <c r="X275" s="3"/>
      <c r="Y275" s="3"/>
    </row>
    <row r="276" spans="21:25" ht="12">
      <c r="U276" s="3"/>
      <c r="V276" s="3"/>
      <c r="W276" s="3"/>
      <c r="X276" s="3"/>
      <c r="Y276" s="3"/>
    </row>
    <row r="277" spans="21:25" ht="12">
      <c r="U277" s="3"/>
      <c r="V277" s="3"/>
      <c r="W277" s="3"/>
      <c r="X277" s="3"/>
      <c r="Y277" s="3"/>
    </row>
    <row r="278" spans="21:25" ht="12">
      <c r="U278" s="3"/>
      <c r="V278" s="3"/>
      <c r="W278" s="3"/>
      <c r="X278" s="3"/>
      <c r="Y278" s="3"/>
    </row>
    <row r="279" spans="21:25" ht="12">
      <c r="U279" s="3"/>
      <c r="V279" s="3"/>
      <c r="W279" s="3"/>
      <c r="X279" s="3"/>
      <c r="Y279" s="3"/>
    </row>
    <row r="280" spans="21:25" ht="12">
      <c r="U280" s="3"/>
      <c r="V280" s="3"/>
      <c r="W280" s="3"/>
      <c r="X280" s="3"/>
      <c r="Y280" s="3"/>
    </row>
    <row r="281" spans="21:25" ht="12">
      <c r="U281" s="3"/>
      <c r="V281" s="3"/>
      <c r="W281" s="3"/>
      <c r="X281" s="3"/>
      <c r="Y281" s="3"/>
    </row>
    <row r="282" spans="21:25" ht="12">
      <c r="U282" s="3"/>
      <c r="V282" s="3"/>
      <c r="W282" s="3"/>
      <c r="X282" s="3"/>
      <c r="Y282" s="3"/>
    </row>
    <row r="283" spans="21:25" ht="12">
      <c r="U283" s="3"/>
      <c r="V283" s="3"/>
      <c r="W283" s="3"/>
      <c r="X283" s="3"/>
      <c r="Y283" s="3"/>
    </row>
    <row r="284" spans="21:25" ht="12">
      <c r="U284" s="3"/>
      <c r="V284" s="3"/>
      <c r="W284" s="3"/>
      <c r="X284" s="3"/>
      <c r="Y284" s="3"/>
    </row>
    <row r="285" spans="21:25" ht="12">
      <c r="U285" s="3"/>
      <c r="V285" s="3"/>
      <c r="W285" s="3"/>
      <c r="X285" s="3"/>
      <c r="Y285" s="3"/>
    </row>
    <row r="286" spans="21:25" ht="12">
      <c r="U286" s="3"/>
      <c r="V286" s="3"/>
      <c r="W286" s="3"/>
      <c r="X286" s="3"/>
      <c r="Y286" s="3"/>
    </row>
    <row r="287" spans="21:25" ht="12">
      <c r="U287" s="3"/>
      <c r="V287" s="3"/>
      <c r="W287" s="3"/>
      <c r="X287" s="3"/>
      <c r="Y287" s="3"/>
    </row>
    <row r="288" spans="21:25" ht="12">
      <c r="U288" s="3"/>
      <c r="V288" s="3"/>
      <c r="W288" s="3"/>
      <c r="X288" s="3"/>
      <c r="Y288" s="3"/>
    </row>
    <row r="289" spans="21:25" ht="12">
      <c r="U289" s="3"/>
      <c r="V289" s="3"/>
      <c r="W289" s="3"/>
      <c r="X289" s="3"/>
      <c r="Y289" s="3"/>
    </row>
    <row r="290" spans="21:25" ht="12">
      <c r="U290" s="3"/>
      <c r="V290" s="3"/>
      <c r="W290" s="3"/>
      <c r="X290" s="3"/>
      <c r="Y290" s="3"/>
    </row>
    <row r="291" spans="21:25" ht="12">
      <c r="U291" s="3"/>
      <c r="V291" s="3"/>
      <c r="W291" s="3"/>
      <c r="X291" s="3"/>
      <c r="Y291" s="3"/>
    </row>
    <row r="292" spans="21:25" ht="12">
      <c r="U292" s="3"/>
      <c r="V292" s="3"/>
      <c r="W292" s="3"/>
      <c r="X292" s="3"/>
      <c r="Y292" s="3"/>
    </row>
    <row r="293" spans="21:25" ht="12">
      <c r="U293" s="3"/>
      <c r="V293" s="3"/>
      <c r="W293" s="3"/>
      <c r="X293" s="3"/>
      <c r="Y293" s="3"/>
    </row>
    <row r="294" spans="21:25" ht="12">
      <c r="U294" s="3"/>
      <c r="V294" s="3"/>
      <c r="W294" s="3"/>
      <c r="X294" s="3"/>
      <c r="Y294" s="3"/>
    </row>
    <row r="295" spans="21:25" ht="12">
      <c r="U295" s="3"/>
      <c r="V295" s="3"/>
      <c r="W295" s="3"/>
      <c r="X295" s="3"/>
      <c r="Y295" s="3"/>
    </row>
    <row r="296" spans="21:25" ht="12">
      <c r="U296" s="3"/>
      <c r="V296" s="3"/>
      <c r="W296" s="3"/>
      <c r="X296" s="3"/>
      <c r="Y296" s="3"/>
    </row>
    <row r="297" spans="21:25" ht="12">
      <c r="U297" s="3"/>
      <c r="V297" s="3"/>
      <c r="W297" s="3"/>
      <c r="X297" s="3"/>
      <c r="Y297" s="3"/>
    </row>
    <row r="298" spans="21:25" ht="12">
      <c r="U298" s="3"/>
      <c r="V298" s="3"/>
      <c r="W298" s="3"/>
      <c r="X298" s="3"/>
      <c r="Y298" s="3"/>
    </row>
    <row r="299" spans="21:25" ht="12">
      <c r="U299" s="3"/>
      <c r="V299" s="3"/>
      <c r="W299" s="3"/>
      <c r="X299" s="3"/>
      <c r="Y299" s="3"/>
    </row>
    <row r="300" spans="21:25" ht="12">
      <c r="U300" s="3"/>
      <c r="V300" s="3"/>
      <c r="W300" s="3"/>
      <c r="X300" s="3"/>
      <c r="Y300" s="3"/>
    </row>
    <row r="301" spans="21:25" ht="12">
      <c r="U301" s="3"/>
      <c r="V301" s="3"/>
      <c r="W301" s="3"/>
      <c r="X301" s="3"/>
      <c r="Y301" s="3"/>
    </row>
    <row r="302" spans="21:25" ht="12">
      <c r="U302" s="3"/>
      <c r="V302" s="3"/>
      <c r="W302" s="3"/>
      <c r="X302" s="3"/>
      <c r="Y302" s="3"/>
    </row>
    <row r="303" spans="21:25" ht="12">
      <c r="U303" s="3"/>
      <c r="V303" s="3"/>
      <c r="W303" s="3"/>
      <c r="X303" s="3"/>
      <c r="Y303" s="3"/>
    </row>
    <row r="304" spans="21:25" ht="12">
      <c r="U304" s="3"/>
      <c r="V304" s="3"/>
      <c r="W304" s="3"/>
      <c r="X304" s="3"/>
      <c r="Y304" s="3"/>
    </row>
    <row r="305" spans="21:25" ht="12">
      <c r="U305" s="3"/>
      <c r="V305" s="3"/>
      <c r="W305" s="3"/>
      <c r="X305" s="3"/>
      <c r="Y305" s="3"/>
    </row>
    <row r="306" spans="21:25" ht="12">
      <c r="U306" s="3"/>
      <c r="V306" s="3"/>
      <c r="W306" s="3"/>
      <c r="X306" s="3"/>
      <c r="Y306" s="3"/>
    </row>
    <row r="307" spans="21:25" ht="12">
      <c r="U307" s="3"/>
      <c r="V307" s="3"/>
      <c r="W307" s="3"/>
      <c r="X307" s="3"/>
      <c r="Y307" s="3"/>
    </row>
    <row r="308" spans="21:25" ht="12">
      <c r="U308" s="3"/>
      <c r="V308" s="3"/>
      <c r="W308" s="3"/>
      <c r="X308" s="3"/>
      <c r="Y308" s="3"/>
    </row>
    <row r="309" spans="21:25" ht="12">
      <c r="U309" s="3"/>
      <c r="V309" s="3"/>
      <c r="W309" s="3"/>
      <c r="X309" s="3"/>
      <c r="Y309" s="3"/>
    </row>
    <row r="310" spans="21:25" ht="12">
      <c r="U310" s="3"/>
      <c r="V310" s="3"/>
      <c r="W310" s="3"/>
      <c r="X310" s="3"/>
      <c r="Y310" s="3"/>
    </row>
    <row r="311" spans="21:25" ht="12">
      <c r="U311" s="3"/>
      <c r="V311" s="3"/>
      <c r="W311" s="3"/>
      <c r="X311" s="3"/>
      <c r="Y311" s="3"/>
    </row>
    <row r="312" spans="21:25" ht="12">
      <c r="U312" s="3"/>
      <c r="V312" s="3"/>
      <c r="W312" s="3"/>
      <c r="X312" s="3"/>
      <c r="Y312" s="3"/>
    </row>
    <row r="313" spans="21:25" ht="12">
      <c r="U313" s="3"/>
      <c r="V313" s="3"/>
      <c r="W313" s="3"/>
      <c r="X313" s="3"/>
      <c r="Y313" s="3"/>
    </row>
    <row r="314" spans="21:25" ht="12">
      <c r="U314" s="3"/>
      <c r="V314" s="3"/>
      <c r="W314" s="3"/>
      <c r="X314" s="3"/>
      <c r="Y314" s="3"/>
    </row>
    <row r="315" spans="21:25" ht="12">
      <c r="U315" s="3"/>
      <c r="V315" s="3"/>
      <c r="W315" s="3"/>
      <c r="X315" s="3"/>
      <c r="Y315" s="3"/>
    </row>
    <row r="316" spans="21:25" ht="12">
      <c r="U316" s="3"/>
      <c r="V316" s="3"/>
      <c r="W316" s="3"/>
      <c r="X316" s="3"/>
      <c r="Y316" s="3"/>
    </row>
    <row r="317" spans="21:25" ht="12">
      <c r="U317" s="3"/>
      <c r="V317" s="3"/>
      <c r="W317" s="3"/>
      <c r="X317" s="3"/>
      <c r="Y317" s="3"/>
    </row>
    <row r="318" spans="21:25" ht="12">
      <c r="U318" s="3"/>
      <c r="V318" s="3"/>
      <c r="W318" s="3"/>
      <c r="X318" s="3"/>
      <c r="Y318" s="3"/>
    </row>
    <row r="319" spans="21:25" ht="12">
      <c r="U319" s="3"/>
      <c r="V319" s="3"/>
      <c r="W319" s="3"/>
      <c r="X319" s="3"/>
      <c r="Y319" s="3"/>
    </row>
    <row r="320" spans="21:25" ht="12">
      <c r="U320" s="3"/>
      <c r="V320" s="3"/>
      <c r="W320" s="3"/>
      <c r="X320" s="3"/>
      <c r="Y320" s="3"/>
    </row>
    <row r="321" spans="21:25" ht="12">
      <c r="U321" s="3"/>
      <c r="V321" s="3"/>
      <c r="W321" s="3"/>
      <c r="X321" s="3"/>
      <c r="Y321" s="3"/>
    </row>
    <row r="322" spans="21:25" ht="12">
      <c r="U322" s="3"/>
      <c r="V322" s="3"/>
      <c r="W322" s="3"/>
      <c r="X322" s="3"/>
      <c r="Y322" s="3"/>
    </row>
    <row r="323" spans="21:25" ht="12">
      <c r="U323" s="3"/>
      <c r="V323" s="3"/>
      <c r="W323" s="3"/>
      <c r="X323" s="3"/>
      <c r="Y323" s="3"/>
    </row>
    <row r="324" spans="21:25" ht="12">
      <c r="U324" s="3"/>
      <c r="V324" s="3"/>
      <c r="W324" s="3"/>
      <c r="X324" s="3"/>
      <c r="Y324" s="3"/>
    </row>
    <row r="325" spans="21:25" ht="12">
      <c r="U325" s="3"/>
      <c r="V325" s="3"/>
      <c r="W325" s="3"/>
      <c r="X325" s="3"/>
      <c r="Y325" s="3"/>
    </row>
    <row r="326" spans="21:25" ht="12">
      <c r="U326" s="3"/>
      <c r="V326" s="3"/>
      <c r="W326" s="3"/>
      <c r="X326" s="3"/>
      <c r="Y326" s="3"/>
    </row>
    <row r="327" spans="21:25" ht="12">
      <c r="U327" s="3"/>
      <c r="V327" s="3"/>
      <c r="W327" s="3"/>
      <c r="X327" s="3"/>
      <c r="Y327" s="3"/>
    </row>
    <row r="328" spans="21:25" ht="12">
      <c r="U328" s="3"/>
      <c r="V328" s="3"/>
      <c r="W328" s="3"/>
      <c r="X328" s="3"/>
      <c r="Y328" s="3"/>
    </row>
    <row r="329" spans="21:25" ht="12">
      <c r="U329" s="3"/>
      <c r="V329" s="3"/>
      <c r="W329" s="3"/>
      <c r="X329" s="3"/>
      <c r="Y329" s="3"/>
    </row>
    <row r="330" spans="21:25" ht="12">
      <c r="U330" s="3"/>
      <c r="V330" s="3"/>
      <c r="W330" s="3"/>
      <c r="X330" s="3"/>
      <c r="Y330" s="3"/>
    </row>
    <row r="331" spans="21:25" ht="12">
      <c r="U331" s="3"/>
      <c r="V331" s="3"/>
      <c r="W331" s="3"/>
      <c r="X331" s="3"/>
      <c r="Y331" s="3"/>
    </row>
    <row r="332" spans="21:25" ht="12">
      <c r="U332" s="3"/>
      <c r="V332" s="3"/>
      <c r="W332" s="3"/>
      <c r="X332" s="3"/>
      <c r="Y332" s="3"/>
    </row>
    <row r="333" spans="21:25" ht="12">
      <c r="U333" s="3"/>
      <c r="V333" s="3"/>
      <c r="W333" s="3"/>
      <c r="X333" s="3"/>
      <c r="Y333" s="3"/>
    </row>
    <row r="334" spans="21:25" ht="12">
      <c r="U334" s="3"/>
      <c r="V334" s="3"/>
      <c r="W334" s="3"/>
      <c r="X334" s="3"/>
      <c r="Y334" s="3"/>
    </row>
    <row r="335" spans="21:25" ht="12">
      <c r="U335" s="3"/>
      <c r="V335" s="3"/>
      <c r="W335" s="3"/>
      <c r="X335" s="3"/>
      <c r="Y335" s="3"/>
    </row>
    <row r="336" spans="21:25" ht="12">
      <c r="U336" s="3"/>
      <c r="V336" s="3"/>
      <c r="W336" s="3"/>
      <c r="X336" s="3"/>
      <c r="Y336" s="3"/>
    </row>
    <row r="337" spans="21:25" ht="12">
      <c r="U337" s="3"/>
      <c r="V337" s="3"/>
      <c r="W337" s="3"/>
      <c r="X337" s="3"/>
      <c r="Y337" s="3"/>
    </row>
    <row r="338" spans="21:25" ht="12">
      <c r="U338" s="3"/>
      <c r="V338" s="3"/>
      <c r="W338" s="3"/>
      <c r="X338" s="3"/>
      <c r="Y338" s="3"/>
    </row>
    <row r="339" spans="21:25" ht="12">
      <c r="U339" s="3"/>
      <c r="V339" s="3"/>
      <c r="W339" s="3"/>
      <c r="X339" s="3"/>
      <c r="Y339" s="3"/>
    </row>
    <row r="340" spans="21:25" ht="12">
      <c r="U340" s="3"/>
      <c r="V340" s="3"/>
      <c r="W340" s="3"/>
      <c r="X340" s="3"/>
      <c r="Y340" s="3"/>
    </row>
    <row r="341" spans="21:25" ht="12">
      <c r="U341" s="3"/>
      <c r="V341" s="3"/>
      <c r="W341" s="3"/>
      <c r="X341" s="3"/>
      <c r="Y341" s="3"/>
    </row>
    <row r="342" spans="21:25" ht="12">
      <c r="U342" s="3"/>
      <c r="V342" s="3"/>
      <c r="W342" s="3"/>
      <c r="X342" s="3"/>
      <c r="Y342" s="3"/>
    </row>
    <row r="343" spans="21:25" ht="12">
      <c r="U343" s="3"/>
      <c r="V343" s="3"/>
      <c r="W343" s="3"/>
      <c r="X343" s="3"/>
      <c r="Y343" s="3"/>
    </row>
    <row r="344" spans="21:25" ht="12">
      <c r="U344" s="3"/>
      <c r="V344" s="3"/>
      <c r="W344" s="3"/>
      <c r="X344" s="3"/>
      <c r="Y344" s="3"/>
    </row>
    <row r="345" spans="21:25" ht="12">
      <c r="U345" s="3"/>
      <c r="V345" s="3"/>
      <c r="W345" s="3"/>
      <c r="X345" s="3"/>
      <c r="Y345" s="3"/>
    </row>
    <row r="346" spans="21:25" ht="12">
      <c r="U346" s="3"/>
      <c r="V346" s="3"/>
      <c r="W346" s="3"/>
      <c r="X346" s="3"/>
      <c r="Y346" s="3"/>
    </row>
    <row r="347" spans="21:25" ht="12">
      <c r="U347" s="3"/>
      <c r="V347" s="3"/>
      <c r="W347" s="3"/>
      <c r="X347" s="3"/>
      <c r="Y347" s="3"/>
    </row>
    <row r="348" spans="21:25" ht="12">
      <c r="U348" s="3"/>
      <c r="V348" s="3"/>
      <c r="W348" s="3"/>
      <c r="X348" s="3"/>
      <c r="Y348" s="3"/>
    </row>
    <row r="349" spans="21:25" ht="12">
      <c r="U349" s="3"/>
      <c r="V349" s="3"/>
      <c r="W349" s="3"/>
      <c r="X349" s="3"/>
      <c r="Y349" s="3"/>
    </row>
    <row r="350" spans="21:25" ht="12">
      <c r="U350" s="3"/>
      <c r="V350" s="3"/>
      <c r="W350" s="3"/>
      <c r="X350" s="3"/>
      <c r="Y350" s="3"/>
    </row>
    <row r="351" spans="21:25" ht="12">
      <c r="U351" s="3"/>
      <c r="V351" s="3"/>
      <c r="W351" s="3"/>
      <c r="X351" s="3"/>
      <c r="Y351" s="3"/>
    </row>
    <row r="352" spans="21:25" ht="12">
      <c r="U352" s="3"/>
      <c r="V352" s="3"/>
      <c r="W352" s="3"/>
      <c r="X352" s="3"/>
      <c r="Y352" s="3"/>
    </row>
    <row r="353" spans="21:25" ht="12">
      <c r="U353" s="3"/>
      <c r="V353" s="3"/>
      <c r="W353" s="3"/>
      <c r="X353" s="3"/>
      <c r="Y353" s="3"/>
    </row>
    <row r="354" spans="21:25" ht="12">
      <c r="U354" s="3"/>
      <c r="V354" s="3"/>
      <c r="W354" s="3"/>
      <c r="X354" s="3"/>
      <c r="Y354" s="3"/>
    </row>
    <row r="355" spans="21:25" ht="12">
      <c r="U355" s="3"/>
      <c r="V355" s="3"/>
      <c r="W355" s="3"/>
      <c r="X355" s="3"/>
      <c r="Y355" s="3"/>
    </row>
    <row r="356" spans="21:25" ht="12">
      <c r="U356" s="3"/>
      <c r="V356" s="3"/>
      <c r="W356" s="3"/>
      <c r="X356" s="3"/>
      <c r="Y356" s="3"/>
    </row>
    <row r="357" spans="21:25" ht="12">
      <c r="U357" s="3"/>
      <c r="V357" s="3"/>
      <c r="W357" s="3"/>
      <c r="X357" s="3"/>
      <c r="Y357" s="3"/>
    </row>
    <row r="358" spans="21:25" ht="12">
      <c r="U358" s="3"/>
      <c r="V358" s="3"/>
      <c r="W358" s="3"/>
      <c r="X358" s="3"/>
      <c r="Y358" s="3"/>
    </row>
    <row r="359" spans="21:25" ht="12">
      <c r="U359" s="3"/>
      <c r="V359" s="3"/>
      <c r="W359" s="3"/>
      <c r="X359" s="3"/>
      <c r="Y359" s="3"/>
    </row>
    <row r="360" spans="21:25" ht="12">
      <c r="U360" s="3"/>
      <c r="V360" s="3"/>
      <c r="W360" s="3"/>
      <c r="X360" s="3"/>
      <c r="Y360" s="3"/>
    </row>
    <row r="361" spans="21:25" ht="12">
      <c r="U361" s="3"/>
      <c r="V361" s="3"/>
      <c r="W361" s="3"/>
      <c r="X361" s="3"/>
      <c r="Y361" s="3"/>
    </row>
    <row r="362" spans="21:25" ht="12">
      <c r="U362" s="3"/>
      <c r="V362" s="3"/>
      <c r="W362" s="3"/>
      <c r="X362" s="3"/>
      <c r="Y362" s="3"/>
    </row>
    <row r="363" spans="21:25" ht="12">
      <c r="U363" s="3"/>
      <c r="V363" s="3"/>
      <c r="W363" s="3"/>
      <c r="X363" s="3"/>
      <c r="Y363" s="3"/>
    </row>
    <row r="364" spans="21:25" ht="12">
      <c r="U364" s="3"/>
      <c r="V364" s="3"/>
      <c r="W364" s="3"/>
      <c r="X364" s="3"/>
      <c r="Y364" s="3"/>
    </row>
    <row r="365" spans="21:25" ht="12">
      <c r="U365" s="3"/>
      <c r="V365" s="3"/>
      <c r="W365" s="3"/>
      <c r="X365" s="3"/>
      <c r="Y365" s="3"/>
    </row>
    <row r="366" spans="21:25" ht="12">
      <c r="U366" s="3"/>
      <c r="V366" s="3"/>
      <c r="W366" s="3"/>
      <c r="X366" s="3"/>
      <c r="Y366" s="3"/>
    </row>
    <row r="367" spans="21:25" ht="12">
      <c r="U367" s="3"/>
      <c r="V367" s="3"/>
      <c r="W367" s="3"/>
      <c r="X367" s="3"/>
      <c r="Y367" s="3"/>
    </row>
    <row r="368" spans="21:25" ht="12">
      <c r="U368" s="3"/>
      <c r="V368" s="3"/>
      <c r="W368" s="3"/>
      <c r="X368" s="3"/>
      <c r="Y368" s="3"/>
    </row>
    <row r="369" spans="21:25" ht="12">
      <c r="U369" s="3"/>
      <c r="V369" s="3"/>
      <c r="W369" s="3"/>
      <c r="X369" s="3"/>
      <c r="Y369" s="3"/>
    </row>
    <row r="370" spans="21:25" ht="12">
      <c r="U370" s="3"/>
      <c r="V370" s="3"/>
      <c r="W370" s="3"/>
      <c r="X370" s="3"/>
      <c r="Y370" s="3"/>
    </row>
    <row r="371" spans="21:25" ht="12">
      <c r="U371" s="3"/>
      <c r="V371" s="3"/>
      <c r="W371" s="3"/>
      <c r="X371" s="3"/>
      <c r="Y371" s="3"/>
    </row>
    <row r="372" spans="21:25" ht="12">
      <c r="U372" s="3"/>
      <c r="V372" s="3"/>
      <c r="W372" s="3"/>
      <c r="X372" s="3"/>
      <c r="Y372" s="3"/>
    </row>
    <row r="373" spans="21:25" ht="12">
      <c r="U373" s="3"/>
      <c r="V373" s="3"/>
      <c r="W373" s="3"/>
      <c r="X373" s="3"/>
      <c r="Y373" s="3"/>
    </row>
    <row r="374" spans="21:25" ht="12">
      <c r="U374" s="3"/>
      <c r="V374" s="3"/>
      <c r="W374" s="3"/>
      <c r="X374" s="3"/>
      <c r="Y374" s="3"/>
    </row>
    <row r="375" spans="21:25" ht="12">
      <c r="U375" s="3"/>
      <c r="V375" s="3"/>
      <c r="W375" s="3"/>
      <c r="X375" s="3"/>
      <c r="Y375" s="3"/>
    </row>
    <row r="376" spans="21:25" ht="12">
      <c r="U376" s="3"/>
      <c r="V376" s="3"/>
      <c r="W376" s="3"/>
      <c r="X376" s="3"/>
      <c r="Y376" s="3"/>
    </row>
    <row r="377" spans="21:25" ht="12">
      <c r="U377" s="3"/>
      <c r="V377" s="3"/>
      <c r="W377" s="3"/>
      <c r="X377" s="3"/>
      <c r="Y377" s="3"/>
    </row>
    <row r="378" spans="21:25" ht="12">
      <c r="U378" s="3"/>
      <c r="V378" s="3"/>
      <c r="W378" s="3"/>
      <c r="X378" s="3"/>
      <c r="Y378" s="3"/>
    </row>
    <row r="379" spans="21:25" ht="12">
      <c r="U379" s="3"/>
      <c r="V379" s="3"/>
      <c r="W379" s="3"/>
      <c r="X379" s="3"/>
      <c r="Y379" s="3"/>
    </row>
    <row r="380" spans="21:25" ht="12">
      <c r="U380" s="3"/>
      <c r="V380" s="3"/>
      <c r="W380" s="3"/>
      <c r="X380" s="3"/>
      <c r="Y380" s="3"/>
    </row>
    <row r="381" spans="21:25" ht="12">
      <c r="U381" s="3"/>
      <c r="V381" s="3"/>
      <c r="W381" s="3"/>
      <c r="X381" s="3"/>
      <c r="Y381" s="3"/>
    </row>
    <row r="382" spans="21:25" ht="12">
      <c r="U382" s="3"/>
      <c r="V382" s="3"/>
      <c r="W382" s="3"/>
      <c r="X382" s="3"/>
      <c r="Y382" s="3"/>
    </row>
    <row r="383" spans="21:25" ht="12">
      <c r="U383" s="3"/>
      <c r="V383" s="3"/>
      <c r="W383" s="3"/>
      <c r="X383" s="3"/>
      <c r="Y383" s="3"/>
    </row>
    <row r="384" spans="21:25" ht="12">
      <c r="U384" s="3"/>
      <c r="V384" s="3"/>
      <c r="W384" s="3"/>
      <c r="X384" s="3"/>
      <c r="Y384" s="3"/>
    </row>
    <row r="385" spans="21:25" ht="12">
      <c r="U385" s="3"/>
      <c r="V385" s="3"/>
      <c r="W385" s="3"/>
      <c r="X385" s="3"/>
      <c r="Y385" s="3"/>
    </row>
    <row r="386" spans="21:25" ht="12">
      <c r="U386" s="3"/>
      <c r="V386" s="3"/>
      <c r="W386" s="3"/>
      <c r="X386" s="3"/>
      <c r="Y386" s="3"/>
    </row>
    <row r="387" spans="21:25" ht="12">
      <c r="U387" s="3"/>
      <c r="V387" s="3"/>
      <c r="W387" s="3"/>
      <c r="X387" s="3"/>
      <c r="Y387" s="3"/>
    </row>
    <row r="388" spans="21:25" ht="12">
      <c r="U388" s="3"/>
      <c r="V388" s="3"/>
      <c r="W388" s="3"/>
      <c r="X388" s="3"/>
      <c r="Y388" s="3"/>
    </row>
    <row r="389" spans="21:25" ht="12">
      <c r="U389" s="3"/>
      <c r="V389" s="3"/>
      <c r="W389" s="3"/>
      <c r="X389" s="3"/>
      <c r="Y389" s="3"/>
    </row>
    <row r="390" spans="21:25" ht="12">
      <c r="U390" s="3"/>
      <c r="V390" s="3"/>
      <c r="W390" s="3"/>
      <c r="X390" s="3"/>
      <c r="Y390" s="3"/>
    </row>
    <row r="391" spans="21:25" ht="12">
      <c r="U391" s="3"/>
      <c r="V391" s="3"/>
      <c r="W391" s="3"/>
      <c r="X391" s="3"/>
      <c r="Y391" s="3"/>
    </row>
    <row r="392" spans="21:25" ht="12">
      <c r="U392" s="3"/>
      <c r="V392" s="3"/>
      <c r="W392" s="3"/>
      <c r="X392" s="3"/>
      <c r="Y392" s="3"/>
    </row>
    <row r="393" spans="21:25" ht="12">
      <c r="U393" s="3"/>
      <c r="V393" s="3"/>
      <c r="W393" s="3"/>
      <c r="X393" s="3"/>
      <c r="Y393" s="3"/>
    </row>
    <row r="394" spans="21:25" ht="12">
      <c r="U394" s="3"/>
      <c r="V394" s="3"/>
      <c r="W394" s="3"/>
      <c r="X394" s="3"/>
      <c r="Y394" s="3"/>
    </row>
    <row r="395" spans="21:25" ht="12">
      <c r="U395" s="3"/>
      <c r="V395" s="3"/>
      <c r="W395" s="3"/>
      <c r="X395" s="3"/>
      <c r="Y395" s="3"/>
    </row>
    <row r="396" spans="21:25" ht="12">
      <c r="U396" s="3"/>
      <c r="V396" s="3"/>
      <c r="W396" s="3"/>
      <c r="X396" s="3"/>
      <c r="Y396" s="3"/>
    </row>
    <row r="397" spans="21:25" ht="12">
      <c r="U397" s="3"/>
      <c r="V397" s="3"/>
      <c r="W397" s="3"/>
      <c r="X397" s="3"/>
      <c r="Y397" s="3"/>
    </row>
    <row r="398" spans="21:25" ht="12">
      <c r="U398" s="3"/>
      <c r="V398" s="3"/>
      <c r="W398" s="3"/>
      <c r="X398" s="3"/>
      <c r="Y398" s="3"/>
    </row>
    <row r="399" spans="21:25" ht="12">
      <c r="U399" s="3"/>
      <c r="V399" s="3"/>
      <c r="W399" s="3"/>
      <c r="X399" s="3"/>
      <c r="Y399" s="3"/>
    </row>
    <row r="400" spans="21:25" ht="12">
      <c r="U400" s="3"/>
      <c r="V400" s="3"/>
      <c r="W400" s="3"/>
      <c r="X400" s="3"/>
      <c r="Y400" s="3"/>
    </row>
    <row r="401" spans="21:25" ht="12">
      <c r="U401" s="3"/>
      <c r="V401" s="3"/>
      <c r="W401" s="3"/>
      <c r="X401" s="3"/>
      <c r="Y401" s="3"/>
    </row>
    <row r="402" spans="21:25" ht="12">
      <c r="U402" s="3"/>
      <c r="V402" s="3"/>
      <c r="W402" s="3"/>
      <c r="X402" s="3"/>
      <c r="Y402" s="3"/>
    </row>
    <row r="403" spans="21:25" ht="12">
      <c r="U403" s="3"/>
      <c r="V403" s="3"/>
      <c r="W403" s="3"/>
      <c r="X403" s="3"/>
      <c r="Y403" s="3"/>
    </row>
    <row r="404" spans="21:25" ht="12">
      <c r="U404" s="3"/>
      <c r="V404" s="3"/>
      <c r="W404" s="3"/>
      <c r="X404" s="3"/>
      <c r="Y404" s="3"/>
    </row>
    <row r="405" spans="21:25" ht="12">
      <c r="U405" s="3"/>
      <c r="V405" s="3"/>
      <c r="W405" s="3"/>
      <c r="X405" s="3"/>
      <c r="Y405" s="3"/>
    </row>
    <row r="406" spans="21:25" ht="12">
      <c r="U406" s="3"/>
      <c r="V406" s="3"/>
      <c r="W406" s="3"/>
      <c r="X406" s="3"/>
      <c r="Y406" s="3"/>
    </row>
    <row r="407" spans="21:25" ht="12">
      <c r="U407" s="3"/>
      <c r="V407" s="3"/>
      <c r="W407" s="3"/>
      <c r="X407" s="3"/>
      <c r="Y407" s="3"/>
    </row>
    <row r="408" spans="21:25" ht="12">
      <c r="U408" s="3"/>
      <c r="V408" s="3"/>
      <c r="W408" s="3"/>
      <c r="X408" s="3"/>
      <c r="Y408" s="3"/>
    </row>
    <row r="409" spans="21:25" ht="12">
      <c r="U409" s="3"/>
      <c r="V409" s="3"/>
      <c r="W409" s="3"/>
      <c r="X409" s="3"/>
      <c r="Y409" s="3"/>
    </row>
    <row r="410" spans="21:25" ht="12">
      <c r="U410" s="3"/>
      <c r="V410" s="3"/>
      <c r="W410" s="3"/>
      <c r="X410" s="3"/>
      <c r="Y410" s="3"/>
    </row>
    <row r="411" spans="21:25" ht="12">
      <c r="U411" s="3"/>
      <c r="V411" s="3"/>
      <c r="W411" s="3"/>
      <c r="X411" s="3"/>
      <c r="Y411" s="3"/>
    </row>
    <row r="412" spans="21:25" ht="12">
      <c r="U412" s="3"/>
      <c r="V412" s="3"/>
      <c r="W412" s="3"/>
      <c r="X412" s="3"/>
      <c r="Y412" s="3"/>
    </row>
    <row r="413" spans="21:25" ht="12">
      <c r="U413" s="3"/>
      <c r="V413" s="3"/>
      <c r="W413" s="3"/>
      <c r="X413" s="3"/>
      <c r="Y413" s="3"/>
    </row>
    <row r="414" spans="21:25" ht="12">
      <c r="U414" s="3"/>
      <c r="V414" s="3"/>
      <c r="W414" s="3"/>
      <c r="X414" s="3"/>
      <c r="Y414" s="3"/>
    </row>
    <row r="415" spans="21:25" ht="12">
      <c r="U415" s="3"/>
      <c r="V415" s="3"/>
      <c r="W415" s="3"/>
      <c r="X415" s="3"/>
      <c r="Y415" s="3"/>
    </row>
    <row r="416" spans="21:25" ht="12">
      <c r="U416" s="3"/>
      <c r="V416" s="3"/>
      <c r="W416" s="3"/>
      <c r="X416" s="3"/>
      <c r="Y416" s="3"/>
    </row>
    <row r="417" spans="21:25" ht="12">
      <c r="U417" s="3"/>
      <c r="V417" s="3"/>
      <c r="W417" s="3"/>
      <c r="X417" s="3"/>
      <c r="Y417" s="3"/>
    </row>
    <row r="418" spans="21:25" ht="12">
      <c r="U418" s="3"/>
      <c r="V418" s="3"/>
      <c r="W418" s="3"/>
      <c r="X418" s="3"/>
      <c r="Y418" s="3"/>
    </row>
    <row r="419" spans="21:25" ht="12">
      <c r="U419" s="3"/>
      <c r="V419" s="3"/>
      <c r="W419" s="3"/>
      <c r="X419" s="3"/>
      <c r="Y419" s="3"/>
    </row>
    <row r="420" spans="21:25" ht="12">
      <c r="U420" s="3"/>
      <c r="V420" s="3"/>
      <c r="W420" s="3"/>
      <c r="X420" s="3"/>
      <c r="Y420" s="3"/>
    </row>
    <row r="421" spans="21:25" ht="12">
      <c r="U421" s="3"/>
      <c r="V421" s="3"/>
      <c r="W421" s="3"/>
      <c r="X421" s="3"/>
      <c r="Y421" s="3"/>
    </row>
    <row r="422" spans="21:25" ht="12">
      <c r="U422" s="3"/>
      <c r="V422" s="3"/>
      <c r="W422" s="3"/>
      <c r="X422" s="3"/>
      <c r="Y422" s="3"/>
    </row>
    <row r="423" spans="21:25" ht="12">
      <c r="U423" s="3"/>
      <c r="V423" s="3"/>
      <c r="W423" s="3"/>
      <c r="X423" s="3"/>
      <c r="Y423" s="3"/>
    </row>
    <row r="424" spans="21:25" ht="12">
      <c r="U424" s="3"/>
      <c r="V424" s="3"/>
      <c r="W424" s="3"/>
      <c r="X424" s="3"/>
      <c r="Y424" s="3"/>
    </row>
    <row r="425" spans="21:25" ht="12">
      <c r="U425" s="3"/>
      <c r="V425" s="3"/>
      <c r="W425" s="3"/>
      <c r="X425" s="3"/>
      <c r="Y425" s="3"/>
    </row>
    <row r="426" spans="21:25" ht="12">
      <c r="U426" s="3"/>
      <c r="V426" s="3"/>
      <c r="W426" s="3"/>
      <c r="X426" s="3"/>
      <c r="Y426" s="3"/>
    </row>
    <row r="427" spans="21:25" ht="12">
      <c r="U427" s="3"/>
      <c r="V427" s="3"/>
      <c r="W427" s="3"/>
      <c r="X427" s="3"/>
      <c r="Y427" s="3"/>
    </row>
    <row r="428" spans="21:25" ht="12">
      <c r="U428" s="3"/>
      <c r="V428" s="3"/>
      <c r="W428" s="3"/>
      <c r="X428" s="3"/>
      <c r="Y428" s="3"/>
    </row>
    <row r="429" spans="21:25" ht="12">
      <c r="U429" s="3"/>
      <c r="V429" s="3"/>
      <c r="W429" s="3"/>
      <c r="X429" s="3"/>
      <c r="Y429" s="3"/>
    </row>
    <row r="430" spans="21:25" ht="12">
      <c r="U430" s="3"/>
      <c r="V430" s="3"/>
      <c r="W430" s="3"/>
      <c r="X430" s="3"/>
      <c r="Y430" s="3"/>
    </row>
    <row r="431" spans="21:25" ht="12">
      <c r="U431" s="3"/>
      <c r="V431" s="3"/>
      <c r="W431" s="3"/>
      <c r="X431" s="3"/>
      <c r="Y431" s="3"/>
    </row>
    <row r="432" spans="21:25" ht="12">
      <c r="U432" s="3"/>
      <c r="V432" s="3"/>
      <c r="W432" s="3"/>
      <c r="X432" s="3"/>
      <c r="Y432" s="3"/>
    </row>
    <row r="433" spans="21:25" ht="12">
      <c r="U433" s="3"/>
      <c r="V433" s="3"/>
      <c r="W433" s="3"/>
      <c r="X433" s="3"/>
      <c r="Y433" s="3"/>
    </row>
    <row r="434" spans="21:25" ht="12">
      <c r="U434" s="3"/>
      <c r="V434" s="3"/>
      <c r="W434" s="3"/>
      <c r="X434" s="3"/>
      <c r="Y434" s="3"/>
    </row>
    <row r="435" spans="21:25" ht="12">
      <c r="U435" s="3"/>
      <c r="V435" s="3"/>
      <c r="W435" s="3"/>
      <c r="X435" s="3"/>
      <c r="Y435" s="3"/>
    </row>
    <row r="436" spans="21:25" ht="12">
      <c r="U436" s="3"/>
      <c r="V436" s="3"/>
      <c r="W436" s="3"/>
      <c r="X436" s="3"/>
      <c r="Y436" s="3"/>
    </row>
    <row r="437" spans="21:25" ht="12">
      <c r="U437" s="3"/>
      <c r="V437" s="3"/>
      <c r="W437" s="3"/>
      <c r="X437" s="3"/>
      <c r="Y437" s="3"/>
    </row>
    <row r="438" spans="21:25" ht="12">
      <c r="U438" s="3"/>
      <c r="V438" s="3"/>
      <c r="W438" s="3"/>
      <c r="X438" s="3"/>
      <c r="Y438" s="3"/>
    </row>
    <row r="439" spans="21:25" ht="12">
      <c r="U439" s="3"/>
      <c r="V439" s="3"/>
      <c r="W439" s="3"/>
      <c r="X439" s="3"/>
      <c r="Y439" s="3"/>
    </row>
    <row r="440" spans="21:25" ht="12">
      <c r="U440" s="3"/>
      <c r="V440" s="3"/>
      <c r="W440" s="3"/>
      <c r="X440" s="3"/>
      <c r="Y440" s="3"/>
    </row>
    <row r="441" spans="21:25" ht="12">
      <c r="U441" s="3"/>
      <c r="V441" s="3"/>
      <c r="W441" s="3"/>
      <c r="X441" s="3"/>
      <c r="Y441" s="3"/>
    </row>
    <row r="442" spans="21:25" ht="12">
      <c r="U442" s="3"/>
      <c r="V442" s="3"/>
      <c r="W442" s="3"/>
      <c r="X442" s="3"/>
      <c r="Y442" s="3"/>
    </row>
    <row r="443" spans="21:25" ht="12">
      <c r="U443" s="3"/>
      <c r="V443" s="3"/>
      <c r="W443" s="3"/>
      <c r="X443" s="3"/>
      <c r="Y443" s="3"/>
    </row>
    <row r="444" spans="21:25" ht="12">
      <c r="U444" s="3"/>
      <c r="V444" s="3"/>
      <c r="W444" s="3"/>
      <c r="X444" s="3"/>
      <c r="Y444" s="3"/>
    </row>
    <row r="445" spans="21:25" ht="12">
      <c r="U445" s="3"/>
      <c r="V445" s="3"/>
      <c r="W445" s="3"/>
      <c r="X445" s="3"/>
      <c r="Y445" s="3"/>
    </row>
    <row r="446" spans="21:25" ht="12">
      <c r="U446" s="3"/>
      <c r="V446" s="3"/>
      <c r="W446" s="3"/>
      <c r="X446" s="3"/>
      <c r="Y446" s="3"/>
    </row>
    <row r="447" spans="21:25" ht="12">
      <c r="U447" s="3"/>
      <c r="V447" s="3"/>
      <c r="W447" s="3"/>
      <c r="X447" s="3"/>
      <c r="Y447" s="3"/>
    </row>
    <row r="448" spans="21:25" ht="12">
      <c r="U448" s="3"/>
      <c r="V448" s="3"/>
      <c r="W448" s="3"/>
      <c r="X448" s="3"/>
      <c r="Y448" s="3"/>
    </row>
    <row r="449" spans="21:25" ht="12">
      <c r="U449" s="3"/>
      <c r="V449" s="3"/>
      <c r="W449" s="3"/>
      <c r="X449" s="3"/>
      <c r="Y449" s="3"/>
    </row>
    <row r="450" spans="21:25" ht="12">
      <c r="U450" s="3"/>
      <c r="V450" s="3"/>
      <c r="W450" s="3"/>
      <c r="X450" s="3"/>
      <c r="Y450" s="3"/>
    </row>
    <row r="451" spans="21:25" ht="12">
      <c r="U451" s="3"/>
      <c r="V451" s="3"/>
      <c r="W451" s="3"/>
      <c r="X451" s="3"/>
      <c r="Y451" s="3"/>
    </row>
    <row r="452" spans="21:25" ht="12">
      <c r="U452" s="3"/>
      <c r="V452" s="3"/>
      <c r="W452" s="3"/>
      <c r="X452" s="3"/>
      <c r="Y452" s="3"/>
    </row>
    <row r="453" spans="21:25" ht="12">
      <c r="U453" s="3"/>
      <c r="V453" s="3"/>
      <c r="W453" s="3"/>
      <c r="X453" s="3"/>
      <c r="Y453" s="3"/>
    </row>
    <row r="454" spans="21:25" ht="12">
      <c r="U454" s="3"/>
      <c r="V454" s="3"/>
      <c r="W454" s="3"/>
      <c r="X454" s="3"/>
      <c r="Y454" s="3"/>
    </row>
    <row r="455" spans="21:25" ht="12">
      <c r="U455" s="3"/>
      <c r="V455" s="3"/>
      <c r="W455" s="3"/>
      <c r="X455" s="3"/>
      <c r="Y455" s="3"/>
    </row>
    <row r="456" spans="21:25" ht="12">
      <c r="U456" s="3"/>
      <c r="V456" s="3"/>
      <c r="W456" s="3"/>
      <c r="X456" s="3"/>
      <c r="Y456" s="3"/>
    </row>
    <row r="457" spans="21:25" ht="12">
      <c r="U457" s="3"/>
      <c r="V457" s="3"/>
      <c r="W457" s="3"/>
      <c r="X457" s="3"/>
      <c r="Y457" s="3"/>
    </row>
    <row r="458" spans="21:25" ht="12">
      <c r="U458" s="3"/>
      <c r="V458" s="3"/>
      <c r="W458" s="3"/>
      <c r="X458" s="3"/>
      <c r="Y458" s="3"/>
    </row>
    <row r="459" spans="21:25" ht="12">
      <c r="U459" s="3"/>
      <c r="V459" s="3"/>
      <c r="W459" s="3"/>
      <c r="X459" s="3"/>
      <c r="Y459" s="3"/>
    </row>
    <row r="460" spans="21:25" ht="12">
      <c r="U460" s="3"/>
      <c r="V460" s="3"/>
      <c r="W460" s="3"/>
      <c r="X460" s="3"/>
      <c r="Y460" s="3"/>
    </row>
    <row r="461" spans="21:25" ht="12">
      <c r="U461" s="3"/>
      <c r="V461" s="3"/>
      <c r="W461" s="3"/>
      <c r="X461" s="3"/>
      <c r="Y461" s="3"/>
    </row>
    <row r="462" spans="21:25" ht="12">
      <c r="U462" s="3"/>
      <c r="V462" s="3"/>
      <c r="W462" s="3"/>
      <c r="X462" s="3"/>
      <c r="Y462" s="3"/>
    </row>
    <row r="463" spans="21:25" ht="12">
      <c r="U463" s="3"/>
      <c r="V463" s="3"/>
      <c r="W463" s="3"/>
      <c r="X463" s="3"/>
      <c r="Y463" s="3"/>
    </row>
    <row r="464" spans="21:25" ht="12">
      <c r="U464" s="3"/>
      <c r="V464" s="3"/>
      <c r="W464" s="3"/>
      <c r="X464" s="3"/>
      <c r="Y464" s="3"/>
    </row>
    <row r="465" spans="21:25" ht="12">
      <c r="U465" s="3"/>
      <c r="V465" s="3"/>
      <c r="W465" s="3"/>
      <c r="X465" s="3"/>
      <c r="Y465" s="3"/>
    </row>
    <row r="466" spans="21:25" ht="12">
      <c r="U466" s="3"/>
      <c r="V466" s="3"/>
      <c r="W466" s="3"/>
      <c r="X466" s="3"/>
      <c r="Y466" s="3"/>
    </row>
    <row r="467" spans="21:25" ht="12">
      <c r="U467" s="3"/>
      <c r="V467" s="3"/>
      <c r="W467" s="3"/>
      <c r="X467" s="3"/>
      <c r="Y467" s="3"/>
    </row>
    <row r="468" spans="21:25" ht="12">
      <c r="U468" s="3"/>
      <c r="V468" s="3"/>
      <c r="W468" s="3"/>
      <c r="X468" s="3"/>
      <c r="Y468" s="3"/>
    </row>
    <row r="469" spans="21:25" ht="12">
      <c r="U469" s="3"/>
      <c r="V469" s="3"/>
      <c r="W469" s="3"/>
      <c r="X469" s="3"/>
      <c r="Y469" s="3"/>
    </row>
    <row r="470" spans="21:25" ht="12">
      <c r="U470" s="3"/>
      <c r="V470" s="3"/>
      <c r="W470" s="3"/>
      <c r="X470" s="3"/>
      <c r="Y470" s="3"/>
    </row>
    <row r="471" spans="21:25" ht="12">
      <c r="U471" s="3"/>
      <c r="V471" s="3"/>
      <c r="W471" s="3"/>
      <c r="X471" s="3"/>
      <c r="Y471" s="3"/>
    </row>
    <row r="472" spans="21:25" ht="12">
      <c r="U472" s="3"/>
      <c r="V472" s="3"/>
      <c r="W472" s="3"/>
      <c r="X472" s="3"/>
      <c r="Y472" s="3"/>
    </row>
    <row r="473" spans="21:25" ht="12">
      <c r="U473" s="3"/>
      <c r="V473" s="3"/>
      <c r="W473" s="3"/>
      <c r="X473" s="3"/>
      <c r="Y473" s="3"/>
    </row>
    <row r="474" spans="21:25" ht="12">
      <c r="U474" s="3"/>
      <c r="V474" s="3"/>
      <c r="W474" s="3"/>
      <c r="X474" s="3"/>
      <c r="Y474" s="3"/>
    </row>
    <row r="475" spans="21:25" ht="12">
      <c r="U475" s="3"/>
      <c r="V475" s="3"/>
      <c r="W475" s="3"/>
      <c r="X475" s="3"/>
      <c r="Y475" s="3"/>
    </row>
    <row r="476" spans="21:25" ht="12">
      <c r="U476" s="3"/>
      <c r="V476" s="3"/>
      <c r="W476" s="3"/>
      <c r="X476" s="3"/>
      <c r="Y476" s="3"/>
    </row>
    <row r="477" spans="21:25" ht="12">
      <c r="U477" s="3"/>
      <c r="V477" s="3"/>
      <c r="W477" s="3"/>
      <c r="X477" s="3"/>
      <c r="Y477" s="3"/>
    </row>
    <row r="478" spans="21:25" ht="12">
      <c r="U478" s="3"/>
      <c r="V478" s="3"/>
      <c r="W478" s="3"/>
      <c r="X478" s="3"/>
      <c r="Y478" s="3"/>
    </row>
    <row r="479" spans="21:25" ht="12">
      <c r="U479" s="3"/>
      <c r="V479" s="3"/>
      <c r="W479" s="3"/>
      <c r="X479" s="3"/>
      <c r="Y479" s="3"/>
    </row>
    <row r="480" spans="21:25" ht="12">
      <c r="U480" s="3"/>
      <c r="V480" s="3"/>
      <c r="W480" s="3"/>
      <c r="X480" s="3"/>
      <c r="Y480" s="3"/>
    </row>
    <row r="481" spans="21:25" ht="12">
      <c r="U481" s="3"/>
      <c r="V481" s="3"/>
      <c r="W481" s="3"/>
      <c r="X481" s="3"/>
      <c r="Y481" s="3"/>
    </row>
    <row r="482" spans="21:25" ht="12">
      <c r="U482" s="3"/>
      <c r="V482" s="3"/>
      <c r="W482" s="3"/>
      <c r="X482" s="3"/>
      <c r="Y482" s="3"/>
    </row>
    <row r="483" spans="21:25" ht="12">
      <c r="U483" s="3"/>
      <c r="V483" s="3"/>
      <c r="W483" s="3"/>
      <c r="X483" s="3"/>
      <c r="Y483" s="3"/>
    </row>
    <row r="484" spans="21:25" ht="12">
      <c r="U484" s="3"/>
      <c r="V484" s="3"/>
      <c r="W484" s="3"/>
      <c r="X484" s="3"/>
      <c r="Y484" s="3"/>
    </row>
    <row r="485" spans="21:25" ht="12">
      <c r="U485" s="3"/>
      <c r="V485" s="3"/>
      <c r="W485" s="3"/>
      <c r="X485" s="3"/>
      <c r="Y485" s="3"/>
    </row>
    <row r="486" spans="21:25" ht="12">
      <c r="U486" s="3"/>
      <c r="V486" s="3"/>
      <c r="W486" s="3"/>
      <c r="X486" s="3"/>
      <c r="Y486" s="3"/>
    </row>
    <row r="487" spans="21:25" ht="12">
      <c r="U487" s="3"/>
      <c r="V487" s="3"/>
      <c r="W487" s="3"/>
      <c r="X487" s="3"/>
      <c r="Y487" s="3"/>
    </row>
    <row r="488" spans="21:25" ht="12">
      <c r="U488" s="3"/>
      <c r="V488" s="3"/>
      <c r="W488" s="3"/>
      <c r="X488" s="3"/>
      <c r="Y488" s="3"/>
    </row>
    <row r="489" spans="21:25" ht="12">
      <c r="U489" s="3"/>
      <c r="V489" s="3"/>
      <c r="W489" s="3"/>
      <c r="X489" s="3"/>
      <c r="Y489" s="3"/>
    </row>
    <row r="490" spans="21:25" ht="12">
      <c r="U490" s="3"/>
      <c r="V490" s="3"/>
      <c r="W490" s="3"/>
      <c r="X490" s="3"/>
      <c r="Y490" s="3"/>
    </row>
    <row r="491" spans="21:25" ht="12">
      <c r="U491" s="3"/>
      <c r="V491" s="3"/>
      <c r="W491" s="3"/>
      <c r="X491" s="3"/>
      <c r="Y491" s="3"/>
    </row>
    <row r="492" spans="21:25" ht="12">
      <c r="U492" s="3"/>
      <c r="V492" s="3"/>
      <c r="W492" s="3"/>
      <c r="X492" s="3"/>
      <c r="Y492" s="3"/>
    </row>
    <row r="493" spans="21:25" ht="12">
      <c r="U493" s="3"/>
      <c r="V493" s="3"/>
      <c r="W493" s="3"/>
      <c r="X493" s="3"/>
      <c r="Y493" s="3"/>
    </row>
    <row r="494" spans="21:25" ht="12">
      <c r="U494" s="3"/>
      <c r="V494" s="3"/>
      <c r="W494" s="3"/>
      <c r="X494" s="3"/>
      <c r="Y494" s="3"/>
    </row>
    <row r="495" spans="21:25" ht="12">
      <c r="U495" s="3"/>
      <c r="V495" s="3"/>
      <c r="W495" s="3"/>
      <c r="X495" s="3"/>
      <c r="Y495" s="3"/>
    </row>
    <row r="496" spans="21:25" ht="12">
      <c r="U496" s="3"/>
      <c r="V496" s="3"/>
      <c r="W496" s="3"/>
      <c r="X496" s="3"/>
      <c r="Y496" s="3"/>
    </row>
    <row r="497" spans="21:25" ht="12">
      <c r="U497" s="3"/>
      <c r="V497" s="3"/>
      <c r="W497" s="3"/>
      <c r="X497" s="3"/>
      <c r="Y497" s="3"/>
    </row>
    <row r="498" spans="21:25" ht="12">
      <c r="U498" s="3"/>
      <c r="V498" s="3"/>
      <c r="W498" s="3"/>
      <c r="X498" s="3"/>
      <c r="Y498" s="3"/>
    </row>
    <row r="499" spans="21:25" ht="12">
      <c r="U499" s="3"/>
      <c r="V499" s="3"/>
      <c r="W499" s="3"/>
      <c r="X499" s="3"/>
      <c r="Y499" s="3"/>
    </row>
    <row r="500" spans="21:25" ht="12">
      <c r="U500" s="3"/>
      <c r="V500" s="3"/>
      <c r="W500" s="3"/>
      <c r="X500" s="3"/>
      <c r="Y500" s="3"/>
    </row>
    <row r="501" spans="21:25" ht="12">
      <c r="U501" s="3"/>
      <c r="V501" s="3"/>
      <c r="W501" s="3"/>
      <c r="X501" s="3"/>
      <c r="Y501" s="3"/>
    </row>
    <row r="502" spans="21:25" ht="12">
      <c r="U502" s="3"/>
      <c r="V502" s="3"/>
      <c r="W502" s="3"/>
      <c r="X502" s="3"/>
      <c r="Y502" s="3"/>
    </row>
    <row r="503" spans="21:25" ht="12">
      <c r="U503" s="3"/>
      <c r="V503" s="3"/>
      <c r="W503" s="3"/>
      <c r="X503" s="3"/>
      <c r="Y503" s="3"/>
    </row>
    <row r="504" spans="21:25" ht="12">
      <c r="U504" s="3"/>
      <c r="V504" s="3"/>
      <c r="W504" s="3"/>
      <c r="X504" s="3"/>
      <c r="Y504" s="3"/>
    </row>
    <row r="505" spans="21:25" ht="12">
      <c r="U505" s="3"/>
      <c r="V505" s="3"/>
      <c r="W505" s="3"/>
      <c r="X505" s="3"/>
      <c r="Y505" s="3"/>
    </row>
    <row r="506" spans="21:25" ht="12">
      <c r="U506" s="3"/>
      <c r="V506" s="3"/>
      <c r="W506" s="3"/>
      <c r="X506" s="3"/>
      <c r="Y506" s="3"/>
    </row>
    <row r="507" spans="21:25" ht="12">
      <c r="U507" s="3"/>
      <c r="V507" s="3"/>
      <c r="W507" s="3"/>
      <c r="X507" s="3"/>
      <c r="Y507" s="3"/>
    </row>
    <row r="508" spans="21:25" ht="12">
      <c r="U508" s="3"/>
      <c r="V508" s="3"/>
      <c r="W508" s="3"/>
      <c r="X508" s="3"/>
      <c r="Y508" s="3"/>
    </row>
    <row r="509" spans="21:25" ht="12">
      <c r="U509" s="3"/>
      <c r="V509" s="3"/>
      <c r="W509" s="3"/>
      <c r="X509" s="3"/>
      <c r="Y509" s="3"/>
    </row>
    <row r="510" spans="21:25" ht="12">
      <c r="U510" s="3"/>
      <c r="V510" s="3"/>
      <c r="W510" s="3"/>
      <c r="X510" s="3"/>
      <c r="Y510" s="3"/>
    </row>
    <row r="511" spans="21:25" ht="12">
      <c r="U511" s="3"/>
      <c r="V511" s="3"/>
      <c r="W511" s="3"/>
      <c r="X511" s="3"/>
      <c r="Y511" s="3"/>
    </row>
    <row r="512" spans="21:25" ht="12">
      <c r="U512" s="3"/>
      <c r="V512" s="3"/>
      <c r="W512" s="3"/>
      <c r="X512" s="3"/>
      <c r="Y512" s="3"/>
    </row>
    <row r="513" spans="21:25" ht="12">
      <c r="U513" s="3"/>
      <c r="V513" s="3"/>
      <c r="W513" s="3"/>
      <c r="X513" s="3"/>
      <c r="Y513" s="3"/>
    </row>
    <row r="514" spans="21:25" ht="12">
      <c r="U514" s="3"/>
      <c r="V514" s="3"/>
      <c r="W514" s="3"/>
      <c r="X514" s="3"/>
      <c r="Y514" s="3"/>
    </row>
    <row r="515" spans="21:25" ht="12">
      <c r="U515" s="3"/>
      <c r="V515" s="3"/>
      <c r="W515" s="3"/>
      <c r="X515" s="3"/>
      <c r="Y515" s="3"/>
    </row>
    <row r="516" spans="21:25" ht="12">
      <c r="U516" s="3"/>
      <c r="V516" s="3"/>
      <c r="W516" s="3"/>
      <c r="X516" s="3"/>
      <c r="Y516" s="3"/>
    </row>
    <row r="517" spans="21:25" ht="12">
      <c r="U517" s="3"/>
      <c r="V517" s="3"/>
      <c r="W517" s="3"/>
      <c r="X517" s="3"/>
      <c r="Y517" s="3"/>
    </row>
    <row r="518" spans="21:25" ht="12">
      <c r="U518" s="3"/>
      <c r="V518" s="3"/>
      <c r="W518" s="3"/>
      <c r="X518" s="3"/>
      <c r="Y518" s="3"/>
    </row>
    <row r="519" spans="21:25" ht="12">
      <c r="U519" s="3"/>
      <c r="V519" s="3"/>
      <c r="W519" s="3"/>
      <c r="X519" s="3"/>
      <c r="Y519" s="3"/>
    </row>
    <row r="520" spans="21:25" ht="12">
      <c r="U520" s="3"/>
      <c r="V520" s="3"/>
      <c r="W520" s="3"/>
      <c r="X520" s="3"/>
      <c r="Y520" s="3"/>
    </row>
    <row r="521" spans="21:25" ht="12">
      <c r="U521" s="3"/>
      <c r="V521" s="3"/>
      <c r="W521" s="3"/>
      <c r="X521" s="3"/>
      <c r="Y521" s="3"/>
    </row>
    <row r="522" spans="21:25" ht="12">
      <c r="U522" s="3"/>
      <c r="V522" s="3"/>
      <c r="W522" s="3"/>
      <c r="X522" s="3"/>
      <c r="Y522" s="3"/>
    </row>
    <row r="523" spans="21:25" ht="12">
      <c r="U523" s="3"/>
      <c r="V523" s="3"/>
      <c r="W523" s="3"/>
      <c r="X523" s="3"/>
      <c r="Y523" s="3"/>
    </row>
    <row r="524" spans="21:25" ht="12">
      <c r="U524" s="3"/>
      <c r="V524" s="3"/>
      <c r="W524" s="3"/>
      <c r="X524" s="3"/>
      <c r="Y524" s="3"/>
    </row>
    <row r="525" spans="21:25" ht="12">
      <c r="U525" s="3"/>
      <c r="V525" s="3"/>
      <c r="W525" s="3"/>
      <c r="X525" s="3"/>
      <c r="Y525" s="3"/>
    </row>
    <row r="526" spans="21:25" ht="12">
      <c r="U526" s="3"/>
      <c r="V526" s="3"/>
      <c r="W526" s="3"/>
      <c r="X526" s="3"/>
      <c r="Y526" s="3"/>
    </row>
    <row r="527" spans="21:25" ht="12">
      <c r="U527" s="3"/>
      <c r="V527" s="3"/>
      <c r="W527" s="3"/>
      <c r="X527" s="3"/>
      <c r="Y527" s="3"/>
    </row>
    <row r="528" spans="21:25" ht="12">
      <c r="U528" s="3"/>
      <c r="V528" s="3"/>
      <c r="W528" s="3"/>
      <c r="X528" s="3"/>
      <c r="Y528" s="3"/>
    </row>
    <row r="529" spans="21:25" ht="12">
      <c r="U529" s="3"/>
      <c r="V529" s="3"/>
      <c r="W529" s="3"/>
      <c r="X529" s="3"/>
      <c r="Y529" s="3"/>
    </row>
    <row r="530" spans="21:25" ht="12">
      <c r="U530" s="3"/>
      <c r="V530" s="3"/>
      <c r="W530" s="3"/>
      <c r="X530" s="3"/>
      <c r="Y530" s="3"/>
    </row>
    <row r="531" spans="21:25" ht="12">
      <c r="U531" s="3"/>
      <c r="V531" s="3"/>
      <c r="W531" s="3"/>
      <c r="X531" s="3"/>
      <c r="Y531" s="3"/>
    </row>
    <row r="532" spans="21:25" ht="12">
      <c r="U532" s="3"/>
      <c r="V532" s="3"/>
      <c r="W532" s="3"/>
      <c r="X532" s="3"/>
      <c r="Y532" s="3"/>
    </row>
    <row r="533" spans="21:25" ht="12">
      <c r="U533" s="3"/>
      <c r="V533" s="3"/>
      <c r="W533" s="3"/>
      <c r="X533" s="3"/>
      <c r="Y533" s="3"/>
    </row>
    <row r="534" spans="21:25" ht="12">
      <c r="U534" s="3"/>
      <c r="V534" s="3"/>
      <c r="W534" s="3"/>
      <c r="X534" s="3"/>
      <c r="Y534" s="3"/>
    </row>
    <row r="535" spans="21:25" ht="12">
      <c r="U535" s="3"/>
      <c r="V535" s="3"/>
      <c r="W535" s="3"/>
      <c r="X535" s="3"/>
      <c r="Y535" s="3"/>
    </row>
    <row r="536" spans="21:25" ht="12">
      <c r="U536" s="3"/>
      <c r="V536" s="3"/>
      <c r="W536" s="3"/>
      <c r="X536" s="3"/>
      <c r="Y536" s="3"/>
    </row>
    <row r="537" spans="21:25" ht="12">
      <c r="U537" s="3"/>
      <c r="V537" s="3"/>
      <c r="W537" s="3"/>
      <c r="X537" s="3"/>
      <c r="Y537" s="3"/>
    </row>
    <row r="538" spans="21:25" ht="12">
      <c r="U538" s="3"/>
      <c r="V538" s="3"/>
      <c r="W538" s="3"/>
      <c r="X538" s="3"/>
      <c r="Y538" s="3"/>
    </row>
    <row r="539" spans="21:25" ht="12">
      <c r="U539" s="3"/>
      <c r="V539" s="3"/>
      <c r="W539" s="3"/>
      <c r="X539" s="3"/>
      <c r="Y539" s="3"/>
    </row>
    <row r="540" spans="21:25" ht="12">
      <c r="U540" s="3"/>
      <c r="V540" s="3"/>
      <c r="W540" s="3"/>
      <c r="X540" s="3"/>
      <c r="Y540" s="3"/>
    </row>
    <row r="541" spans="21:25" ht="12">
      <c r="U541" s="3"/>
      <c r="V541" s="3"/>
      <c r="W541" s="3"/>
      <c r="X541" s="3"/>
      <c r="Y541" s="3"/>
    </row>
    <row r="542" spans="21:25" ht="12">
      <c r="U542" s="3"/>
      <c r="V542" s="3"/>
      <c r="W542" s="3"/>
      <c r="X542" s="3"/>
      <c r="Y542" s="3"/>
    </row>
    <row r="543" spans="21:25" ht="12">
      <c r="U543" s="3"/>
      <c r="V543" s="3"/>
      <c r="W543" s="3"/>
      <c r="X543" s="3"/>
      <c r="Y543" s="3"/>
    </row>
    <row r="544" spans="21:25" ht="12">
      <c r="U544" s="3"/>
      <c r="V544" s="3"/>
      <c r="W544" s="3"/>
      <c r="X544" s="3"/>
      <c r="Y544" s="3"/>
    </row>
    <row r="545" spans="21:25" ht="12">
      <c r="U545" s="3"/>
      <c r="V545" s="3"/>
      <c r="W545" s="3"/>
      <c r="X545" s="3"/>
      <c r="Y545" s="3"/>
    </row>
    <row r="546" spans="21:25" ht="12">
      <c r="U546" s="3"/>
      <c r="V546" s="3"/>
      <c r="W546" s="3"/>
      <c r="X546" s="3"/>
      <c r="Y546" s="3"/>
    </row>
    <row r="547" spans="21:25" ht="12">
      <c r="U547" s="3"/>
      <c r="V547" s="3"/>
      <c r="W547" s="3"/>
      <c r="X547" s="3"/>
      <c r="Y547" s="3"/>
    </row>
    <row r="548" spans="21:25" ht="12">
      <c r="U548" s="3"/>
      <c r="V548" s="3"/>
      <c r="W548" s="3"/>
      <c r="X548" s="3"/>
      <c r="Y548" s="3"/>
    </row>
    <row r="549" spans="21:25" ht="12">
      <c r="U549" s="3"/>
      <c r="V549" s="3"/>
      <c r="W549" s="3"/>
      <c r="X549" s="3"/>
      <c r="Y549" s="3"/>
    </row>
    <row r="550" spans="21:25" ht="12">
      <c r="U550" s="3"/>
      <c r="V550" s="3"/>
      <c r="W550" s="3"/>
      <c r="X550" s="3"/>
      <c r="Y550" s="3"/>
    </row>
    <row r="551" spans="21:25" ht="12">
      <c r="U551" s="3"/>
      <c r="V551" s="3"/>
      <c r="W551" s="3"/>
      <c r="X551" s="3"/>
      <c r="Y551" s="3"/>
    </row>
    <row r="552" spans="21:25" ht="12">
      <c r="U552" s="3"/>
      <c r="V552" s="3"/>
      <c r="W552" s="3"/>
      <c r="X552" s="3"/>
      <c r="Y552" s="3"/>
    </row>
    <row r="553" spans="21:25" ht="12">
      <c r="U553" s="3"/>
      <c r="V553" s="3"/>
      <c r="W553" s="3"/>
      <c r="X553" s="3"/>
      <c r="Y553" s="3"/>
    </row>
    <row r="554" spans="21:25" ht="12">
      <c r="U554" s="3"/>
      <c r="V554" s="3"/>
      <c r="W554" s="3"/>
      <c r="X554" s="3"/>
      <c r="Y554" s="3"/>
    </row>
    <row r="555" spans="21:25" ht="12">
      <c r="U555" s="3"/>
      <c r="V555" s="3"/>
      <c r="W555" s="3"/>
      <c r="X555" s="3"/>
      <c r="Y555" s="3"/>
    </row>
    <row r="556" spans="21:25" ht="12">
      <c r="U556" s="3"/>
      <c r="V556" s="3"/>
      <c r="W556" s="3"/>
      <c r="X556" s="3"/>
      <c r="Y556" s="3"/>
    </row>
    <row r="557" spans="21:25" ht="12">
      <c r="U557" s="3"/>
      <c r="V557" s="3"/>
      <c r="W557" s="3"/>
      <c r="X557" s="3"/>
      <c r="Y557" s="3"/>
    </row>
    <row r="558" spans="21:25" ht="12">
      <c r="U558" s="3"/>
      <c r="V558" s="3"/>
      <c r="W558" s="3"/>
      <c r="X558" s="3"/>
      <c r="Y558" s="3"/>
    </row>
    <row r="559" spans="21:25" ht="12">
      <c r="U559" s="3"/>
      <c r="V559" s="3"/>
      <c r="W559" s="3"/>
      <c r="X559" s="3"/>
      <c r="Y559" s="3"/>
    </row>
    <row r="560" spans="21:25" ht="12">
      <c r="U560" s="3"/>
      <c r="V560" s="3"/>
      <c r="W560" s="3"/>
      <c r="X560" s="3"/>
      <c r="Y560" s="3"/>
    </row>
    <row r="561" spans="21:25" ht="12">
      <c r="U561" s="3"/>
      <c r="V561" s="3"/>
      <c r="W561" s="3"/>
      <c r="X561" s="3"/>
      <c r="Y561" s="3"/>
    </row>
    <row r="562" spans="21:25" ht="12">
      <c r="U562" s="3"/>
      <c r="V562" s="3"/>
      <c r="W562" s="3"/>
      <c r="X562" s="3"/>
      <c r="Y562" s="3"/>
    </row>
    <row r="563" spans="21:25" ht="12">
      <c r="U563" s="3"/>
      <c r="V563" s="3"/>
      <c r="W563" s="3"/>
      <c r="X563" s="3"/>
      <c r="Y563" s="3"/>
    </row>
    <row r="564" spans="21:25" ht="12">
      <c r="U564" s="3"/>
      <c r="V564" s="3"/>
      <c r="W564" s="3"/>
      <c r="X564" s="3"/>
      <c r="Y564" s="3"/>
    </row>
    <row r="565" spans="21:25" ht="12">
      <c r="U565" s="3"/>
      <c r="V565" s="3"/>
      <c r="W565" s="3"/>
      <c r="X565" s="3"/>
      <c r="Y565" s="3"/>
    </row>
    <row r="566" spans="21:25" ht="12">
      <c r="U566" s="3"/>
      <c r="V566" s="3"/>
      <c r="W566" s="3"/>
      <c r="X566" s="3"/>
      <c r="Y566" s="3"/>
    </row>
    <row r="567" spans="21:25" ht="12">
      <c r="U567" s="3"/>
      <c r="V567" s="3"/>
      <c r="W567" s="3"/>
      <c r="X567" s="3"/>
      <c r="Y567" s="3"/>
    </row>
    <row r="568" spans="21:25" ht="12">
      <c r="U568" s="3"/>
      <c r="V568" s="3"/>
      <c r="W568" s="3"/>
      <c r="X568" s="3"/>
      <c r="Y568" s="3"/>
    </row>
    <row r="569" spans="21:25" ht="12">
      <c r="U569" s="3"/>
      <c r="V569" s="3"/>
      <c r="W569" s="3"/>
      <c r="X569" s="3"/>
      <c r="Y569" s="3"/>
    </row>
    <row r="570" spans="21:25" ht="12">
      <c r="U570" s="3"/>
      <c r="V570" s="3"/>
      <c r="W570" s="3"/>
      <c r="X570" s="3"/>
      <c r="Y570" s="3"/>
    </row>
    <row r="571" spans="21:25" ht="12">
      <c r="U571" s="3"/>
      <c r="V571" s="3"/>
      <c r="W571" s="3"/>
      <c r="X571" s="3"/>
      <c r="Y571" s="3"/>
    </row>
    <row r="572" spans="21:25" ht="12">
      <c r="U572" s="3"/>
      <c r="V572" s="3"/>
      <c r="W572" s="3"/>
      <c r="X572" s="3"/>
      <c r="Y572" s="3"/>
    </row>
    <row r="573" spans="21:25" ht="12">
      <c r="U573" s="3"/>
      <c r="V573" s="3"/>
      <c r="W573" s="3"/>
      <c r="X573" s="3"/>
      <c r="Y573" s="3"/>
    </row>
    <row r="574" spans="21:25" ht="12">
      <c r="U574" s="3"/>
      <c r="V574" s="3"/>
      <c r="W574" s="3"/>
      <c r="X574" s="3"/>
      <c r="Y574" s="3"/>
    </row>
    <row r="575" spans="21:25" ht="12">
      <c r="U575" s="3"/>
      <c r="V575" s="3"/>
      <c r="W575" s="3"/>
      <c r="X575" s="3"/>
      <c r="Y575" s="3"/>
    </row>
    <row r="576" spans="21:25" ht="12">
      <c r="U576" s="3"/>
      <c r="V576" s="3"/>
      <c r="W576" s="3"/>
      <c r="X576" s="3"/>
      <c r="Y576" s="3"/>
    </row>
    <row r="577" spans="21:25" ht="12">
      <c r="U577" s="3"/>
      <c r="V577" s="3"/>
      <c r="W577" s="3"/>
      <c r="X577" s="3"/>
      <c r="Y577" s="3"/>
    </row>
    <row r="578" spans="21:25" ht="12">
      <c r="U578" s="3"/>
      <c r="V578" s="3"/>
      <c r="W578" s="3"/>
      <c r="X578" s="3"/>
      <c r="Y578" s="3"/>
    </row>
    <row r="579" spans="21:25" ht="12">
      <c r="U579" s="3"/>
      <c r="V579" s="3"/>
      <c r="W579" s="3"/>
      <c r="X579" s="3"/>
      <c r="Y579" s="3"/>
    </row>
    <row r="580" spans="21:25" ht="12">
      <c r="U580" s="3"/>
      <c r="V580" s="3"/>
      <c r="W580" s="3"/>
      <c r="X580" s="3"/>
      <c r="Y580" s="3"/>
    </row>
    <row r="581" spans="21:25" ht="12">
      <c r="U581" s="3"/>
      <c r="V581" s="3"/>
      <c r="W581" s="3"/>
      <c r="X581" s="3"/>
      <c r="Y581" s="3"/>
    </row>
    <row r="582" spans="21:25" ht="12">
      <c r="U582" s="3"/>
      <c r="V582" s="3"/>
      <c r="W582" s="3"/>
      <c r="X582" s="3"/>
      <c r="Y582" s="3"/>
    </row>
    <row r="583" spans="21:25" ht="12">
      <c r="U583" s="3"/>
      <c r="V583" s="3"/>
      <c r="W583" s="3"/>
      <c r="X583" s="3"/>
      <c r="Y583" s="3"/>
    </row>
    <row r="584" spans="21:25" ht="12">
      <c r="U584" s="3"/>
      <c r="V584" s="3"/>
      <c r="W584" s="3"/>
      <c r="X584" s="3"/>
      <c r="Y584" s="3"/>
    </row>
    <row r="585" spans="21:25" ht="12">
      <c r="U585" s="3"/>
      <c r="V585" s="3"/>
      <c r="W585" s="3"/>
      <c r="X585" s="3"/>
      <c r="Y585" s="3"/>
    </row>
    <row r="586" spans="21:25" ht="12">
      <c r="U586" s="3"/>
      <c r="V586" s="3"/>
      <c r="W586" s="3"/>
      <c r="X586" s="3"/>
      <c r="Y586" s="3"/>
    </row>
    <row r="587" spans="21:25" ht="12">
      <c r="U587" s="3"/>
      <c r="V587" s="3"/>
      <c r="W587" s="3"/>
      <c r="X587" s="3"/>
      <c r="Y587" s="3"/>
    </row>
    <row r="588" spans="21:25" ht="12">
      <c r="U588" s="3"/>
      <c r="V588" s="3"/>
      <c r="W588" s="3"/>
      <c r="X588" s="3"/>
      <c r="Y588" s="3"/>
    </row>
    <row r="589" spans="21:25" ht="12">
      <c r="U589" s="3"/>
      <c r="V589" s="3"/>
      <c r="W589" s="3"/>
      <c r="X589" s="3"/>
      <c r="Y589" s="3"/>
    </row>
    <row r="590" spans="21:25" ht="12">
      <c r="U590" s="3"/>
      <c r="V590" s="3"/>
      <c r="W590" s="3"/>
      <c r="X590" s="3"/>
      <c r="Y590" s="3"/>
    </row>
    <row r="591" spans="21:25" ht="12">
      <c r="U591" s="3"/>
      <c r="V591" s="3"/>
      <c r="W591" s="3"/>
      <c r="X591" s="3"/>
      <c r="Y591" s="3"/>
    </row>
    <row r="592" spans="21:25" ht="12">
      <c r="U592" s="3"/>
      <c r="V592" s="3"/>
      <c r="W592" s="3"/>
      <c r="X592" s="3"/>
      <c r="Y592" s="3"/>
    </row>
    <row r="593" spans="21:25" ht="12">
      <c r="U593" s="3"/>
      <c r="V593" s="3"/>
      <c r="W593" s="3"/>
      <c r="X593" s="3"/>
      <c r="Y593" s="3"/>
    </row>
    <row r="594" spans="21:25" ht="12">
      <c r="U594" s="3"/>
      <c r="V594" s="3"/>
      <c r="W594" s="3"/>
      <c r="X594" s="3"/>
      <c r="Y594" s="3"/>
    </row>
    <row r="595" spans="21:25" ht="12">
      <c r="U595" s="3"/>
      <c r="V595" s="3"/>
      <c r="W595" s="3"/>
      <c r="X595" s="3"/>
      <c r="Y595" s="3"/>
    </row>
    <row r="596" spans="21:25" ht="12">
      <c r="U596" s="3"/>
      <c r="V596" s="3"/>
      <c r="W596" s="3"/>
      <c r="X596" s="3"/>
      <c r="Y596" s="3"/>
    </row>
    <row r="597" spans="21:25" ht="12">
      <c r="U597" s="3"/>
      <c r="V597" s="3"/>
      <c r="W597" s="3"/>
      <c r="X597" s="3"/>
      <c r="Y597" s="3"/>
    </row>
    <row r="598" spans="21:25" ht="12">
      <c r="U598" s="3"/>
      <c r="V598" s="3"/>
      <c r="W598" s="3"/>
      <c r="X598" s="3"/>
      <c r="Y598" s="3"/>
    </row>
    <row r="599" spans="21:25" ht="12">
      <c r="U599" s="3"/>
      <c r="V599" s="3"/>
      <c r="W599" s="3"/>
      <c r="X599" s="3"/>
      <c r="Y599" s="3"/>
    </row>
    <row r="600" spans="21:25" ht="12">
      <c r="U600" s="3"/>
      <c r="V600" s="3"/>
      <c r="W600" s="3"/>
      <c r="X600" s="3"/>
      <c r="Y600" s="3"/>
    </row>
    <row r="601" spans="21:25" ht="12">
      <c r="U601" s="3"/>
      <c r="V601" s="3"/>
      <c r="W601" s="3"/>
      <c r="X601" s="3"/>
      <c r="Y601" s="3"/>
    </row>
    <row r="602" spans="21:25" ht="12">
      <c r="U602" s="3"/>
      <c r="V602" s="3"/>
      <c r="W602" s="3"/>
      <c r="X602" s="3"/>
      <c r="Y602" s="3"/>
    </row>
    <row r="603" spans="21:25" ht="12">
      <c r="U603" s="3"/>
      <c r="V603" s="3"/>
      <c r="W603" s="3"/>
      <c r="X603" s="3"/>
      <c r="Y603" s="3"/>
    </row>
    <row r="604" spans="21:25" ht="12">
      <c r="U604" s="3"/>
      <c r="V604" s="3"/>
      <c r="W604" s="3"/>
      <c r="X604" s="3"/>
      <c r="Y604" s="3"/>
    </row>
    <row r="605" spans="21:25" ht="12">
      <c r="U605" s="3"/>
      <c r="V605" s="3"/>
      <c r="W605" s="3"/>
      <c r="X605" s="3"/>
      <c r="Y605" s="3"/>
    </row>
    <row r="606" spans="21:25" ht="12">
      <c r="U606" s="3"/>
      <c r="V606" s="3"/>
      <c r="W606" s="3"/>
      <c r="X606" s="3"/>
      <c r="Y606" s="3"/>
    </row>
    <row r="607" spans="21:25" ht="12">
      <c r="U607" s="3"/>
      <c r="V607" s="3"/>
      <c r="W607" s="3"/>
      <c r="X607" s="3"/>
      <c r="Y607" s="3"/>
    </row>
    <row r="608" spans="21:25" ht="12">
      <c r="U608" s="3"/>
      <c r="V608" s="3"/>
      <c r="W608" s="3"/>
      <c r="X608" s="3"/>
      <c r="Y608" s="3"/>
    </row>
    <row r="609" spans="21:25" ht="12">
      <c r="U609" s="3"/>
      <c r="V609" s="3"/>
      <c r="W609" s="3"/>
      <c r="X609" s="3"/>
      <c r="Y609" s="3"/>
    </row>
  </sheetData>
  <sheetProtection/>
  <mergeCells count="5">
    <mergeCell ref="C1:D1"/>
    <mergeCell ref="E1:H1"/>
    <mergeCell ref="I1:L1"/>
    <mergeCell ref="Q1:T1"/>
    <mergeCell ref="M1:P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  <rowBreaks count="1" manualBreakCount="1">
    <brk id="3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zoomScalePageLayoutView="0" workbookViewId="0" topLeftCell="A1">
      <selection activeCell="A68" sqref="A68"/>
    </sheetView>
  </sheetViews>
  <sheetFormatPr defaultColWidth="9.00390625" defaultRowHeight="12.75"/>
  <cols>
    <col min="1" max="1" width="38.625" style="3" customWidth="1"/>
    <col min="2" max="2" width="5.75390625" style="8" customWidth="1"/>
    <col min="3" max="6" width="6.00390625" style="13" customWidth="1"/>
    <col min="7" max="8" width="6.00390625" style="8" customWidth="1"/>
    <col min="9" max="9" width="6.75390625" style="8" customWidth="1"/>
    <col min="10" max="13" width="6.00390625" style="8" customWidth="1"/>
    <col min="14" max="18" width="6.00390625" style="12" customWidth="1"/>
    <col min="19" max="16384" width="9.125" style="3" customWidth="1"/>
  </cols>
  <sheetData>
    <row r="1" spans="1:18" ht="14.25" customHeight="1">
      <c r="A1" s="1" t="s">
        <v>6</v>
      </c>
      <c r="B1" s="2"/>
      <c r="C1" s="34" t="s">
        <v>39</v>
      </c>
      <c r="D1" s="46"/>
      <c r="E1" s="46"/>
      <c r="F1" s="47"/>
      <c r="G1" s="43" t="s">
        <v>30</v>
      </c>
      <c r="H1" s="44"/>
      <c r="I1" s="44"/>
      <c r="J1" s="44"/>
      <c r="K1" s="44"/>
      <c r="L1" s="44"/>
      <c r="M1" s="45"/>
      <c r="N1" s="34" t="s">
        <v>29</v>
      </c>
      <c r="O1" s="39"/>
      <c r="P1" s="39"/>
      <c r="Q1" s="39"/>
      <c r="R1" s="40"/>
    </row>
    <row r="2" spans="1:18" s="7" customFormat="1" ht="75" customHeight="1">
      <c r="A2" s="11" t="s">
        <v>73</v>
      </c>
      <c r="B2" s="4" t="s">
        <v>11</v>
      </c>
      <c r="C2" s="10" t="s">
        <v>52</v>
      </c>
      <c r="D2" s="10" t="s">
        <v>53</v>
      </c>
      <c r="E2" s="10" t="s">
        <v>54</v>
      </c>
      <c r="F2" s="10" t="s">
        <v>55</v>
      </c>
      <c r="G2" s="14" t="s">
        <v>0</v>
      </c>
      <c r="H2" s="14" t="s">
        <v>1</v>
      </c>
      <c r="I2" s="14" t="s">
        <v>60</v>
      </c>
      <c r="J2" s="14" t="s">
        <v>2</v>
      </c>
      <c r="K2" s="14" t="s">
        <v>3</v>
      </c>
      <c r="L2" s="14" t="s">
        <v>4</v>
      </c>
      <c r="M2" s="14" t="s">
        <v>5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</row>
    <row r="3" spans="1:18" ht="12">
      <c r="A3" s="15" t="s">
        <v>23</v>
      </c>
      <c r="B3" s="16">
        <v>1586</v>
      </c>
      <c r="C3" s="17">
        <v>40</v>
      </c>
      <c r="D3" s="17">
        <v>663</v>
      </c>
      <c r="E3" s="17">
        <v>637</v>
      </c>
      <c r="F3" s="17">
        <v>238</v>
      </c>
      <c r="G3" s="18">
        <v>154</v>
      </c>
      <c r="H3" s="18">
        <v>431</v>
      </c>
      <c r="I3" s="18">
        <v>231</v>
      </c>
      <c r="J3" s="18">
        <v>344</v>
      </c>
      <c r="K3" s="18">
        <v>135</v>
      </c>
      <c r="L3" s="18">
        <v>219</v>
      </c>
      <c r="M3" s="18">
        <v>72</v>
      </c>
      <c r="N3" s="17">
        <v>116</v>
      </c>
      <c r="O3" s="17">
        <v>331</v>
      </c>
      <c r="P3" s="17">
        <v>315</v>
      </c>
      <c r="Q3" s="17">
        <v>414</v>
      </c>
      <c r="R3" s="17">
        <v>410</v>
      </c>
    </row>
    <row r="4" spans="1:18" ht="12">
      <c r="A4" s="15" t="s">
        <v>77</v>
      </c>
      <c r="B4" s="16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  <c r="R4" s="17"/>
    </row>
    <row r="5" spans="1:18" ht="12">
      <c r="A5" s="15" t="s">
        <v>33</v>
      </c>
      <c r="B5" s="16">
        <v>5.9</v>
      </c>
      <c r="C5" s="17">
        <v>9.2</v>
      </c>
      <c r="D5" s="17">
        <v>8.4</v>
      </c>
      <c r="E5" s="17">
        <v>4.5</v>
      </c>
      <c r="F5" s="17">
        <v>2.3</v>
      </c>
      <c r="G5" s="18">
        <v>2.4</v>
      </c>
      <c r="H5" s="18">
        <v>6</v>
      </c>
      <c r="I5" s="18">
        <v>9.2</v>
      </c>
      <c r="J5" s="18">
        <v>6.6</v>
      </c>
      <c r="K5" s="18">
        <v>6</v>
      </c>
      <c r="L5" s="18">
        <v>5.4</v>
      </c>
      <c r="M5" s="18">
        <v>0</v>
      </c>
      <c r="N5" s="17">
        <v>2.9</v>
      </c>
      <c r="O5" s="17">
        <v>3.7</v>
      </c>
      <c r="P5" s="17">
        <v>4.5</v>
      </c>
      <c r="Q5" s="17">
        <v>5.3</v>
      </c>
      <c r="R5" s="17">
        <v>10.2</v>
      </c>
    </row>
    <row r="6" spans="1:18" ht="12">
      <c r="A6" s="15" t="s">
        <v>34</v>
      </c>
      <c r="B6" s="16">
        <v>35.6</v>
      </c>
      <c r="C6" s="17">
        <v>53.2</v>
      </c>
      <c r="D6" s="17">
        <v>35.3</v>
      </c>
      <c r="E6" s="17">
        <v>34</v>
      </c>
      <c r="F6" s="17">
        <v>37.2</v>
      </c>
      <c r="G6" s="18">
        <v>37.5</v>
      </c>
      <c r="H6" s="18">
        <v>28.1</v>
      </c>
      <c r="I6" s="18">
        <v>31.4</v>
      </c>
      <c r="J6" s="18">
        <v>40.6</v>
      </c>
      <c r="K6" s="18">
        <v>37.3</v>
      </c>
      <c r="L6" s="18">
        <v>39.7</v>
      </c>
      <c r="M6" s="18">
        <v>49.1</v>
      </c>
      <c r="N6" s="17">
        <v>15.8</v>
      </c>
      <c r="O6" s="17">
        <v>38.5</v>
      </c>
      <c r="P6" s="17">
        <v>40.5</v>
      </c>
      <c r="Q6" s="17">
        <v>34.3</v>
      </c>
      <c r="R6" s="17">
        <v>36.2</v>
      </c>
    </row>
    <row r="7" spans="1:18" ht="12">
      <c r="A7" s="15" t="s">
        <v>35</v>
      </c>
      <c r="B7" s="16">
        <v>32.1</v>
      </c>
      <c r="C7" s="17">
        <v>17.2</v>
      </c>
      <c r="D7" s="17">
        <v>29.5</v>
      </c>
      <c r="E7" s="17">
        <v>34.8</v>
      </c>
      <c r="F7" s="17">
        <v>35.4</v>
      </c>
      <c r="G7" s="18">
        <v>27.4</v>
      </c>
      <c r="H7" s="18">
        <v>33.5</v>
      </c>
      <c r="I7" s="18">
        <v>39.3</v>
      </c>
      <c r="J7" s="18">
        <v>31.2</v>
      </c>
      <c r="K7" s="18">
        <v>33.4</v>
      </c>
      <c r="L7" s="18">
        <v>27</v>
      </c>
      <c r="M7" s="18">
        <v>27.9</v>
      </c>
      <c r="N7" s="17">
        <v>33</v>
      </c>
      <c r="O7" s="17">
        <v>36.5</v>
      </c>
      <c r="P7" s="17">
        <v>33.3</v>
      </c>
      <c r="Q7" s="17">
        <v>31.9</v>
      </c>
      <c r="R7" s="17">
        <v>27.5</v>
      </c>
    </row>
    <row r="8" spans="1:18" ht="12">
      <c r="A8" s="15" t="s">
        <v>36</v>
      </c>
      <c r="B8" s="16">
        <v>13.6</v>
      </c>
      <c r="C8" s="17">
        <v>13</v>
      </c>
      <c r="D8" s="17">
        <v>15.8</v>
      </c>
      <c r="E8" s="17">
        <v>12.3</v>
      </c>
      <c r="F8" s="17">
        <v>11.1</v>
      </c>
      <c r="G8" s="18">
        <v>23.8</v>
      </c>
      <c r="H8" s="18">
        <v>14.1</v>
      </c>
      <c r="I8" s="18">
        <v>12</v>
      </c>
      <c r="J8" s="18">
        <v>12.6</v>
      </c>
      <c r="K8" s="18">
        <v>13.5</v>
      </c>
      <c r="L8" s="18">
        <v>10.8</v>
      </c>
      <c r="M8" s="18">
        <v>7.8</v>
      </c>
      <c r="N8" s="17">
        <v>23.8</v>
      </c>
      <c r="O8" s="17">
        <v>9.2</v>
      </c>
      <c r="P8" s="17">
        <v>13.7</v>
      </c>
      <c r="Q8" s="17">
        <v>12</v>
      </c>
      <c r="R8" s="17">
        <v>15.9</v>
      </c>
    </row>
    <row r="9" spans="1:18" ht="12">
      <c r="A9" s="15" t="s">
        <v>32</v>
      </c>
      <c r="B9" s="16">
        <v>12.8</v>
      </c>
      <c r="C9" s="17">
        <v>7.4</v>
      </c>
      <c r="D9" s="17">
        <v>11.1</v>
      </c>
      <c r="E9" s="17">
        <v>14.5</v>
      </c>
      <c r="F9" s="17">
        <v>14</v>
      </c>
      <c r="G9" s="18">
        <v>8.9</v>
      </c>
      <c r="H9" s="18">
        <v>18.2</v>
      </c>
      <c r="I9" s="18">
        <v>8</v>
      </c>
      <c r="J9" s="18">
        <v>9</v>
      </c>
      <c r="K9" s="18">
        <v>9.8</v>
      </c>
      <c r="L9" s="18">
        <v>17.1</v>
      </c>
      <c r="M9" s="18">
        <v>15.2</v>
      </c>
      <c r="N9" s="17">
        <v>24.4</v>
      </c>
      <c r="O9" s="17">
        <v>12.2</v>
      </c>
      <c r="P9" s="17">
        <v>8</v>
      </c>
      <c r="Q9" s="17">
        <v>16.5</v>
      </c>
      <c r="R9" s="17">
        <v>10.1</v>
      </c>
    </row>
    <row r="10" spans="1:18" ht="12">
      <c r="A10" s="19" t="s">
        <v>51</v>
      </c>
      <c r="B10" s="24">
        <f>B5+0.5*B6-0.5*B7-B8</f>
        <v>-5.9499999999999975</v>
      </c>
      <c r="C10" s="27">
        <f aca="true" t="shared" si="0" ref="C10:R10">C5+0.5*C6-0.5*C7-C8</f>
        <v>14.199999999999996</v>
      </c>
      <c r="D10" s="27">
        <f t="shared" si="0"/>
        <v>-4.5000000000000036</v>
      </c>
      <c r="E10" s="27">
        <f t="shared" si="0"/>
        <v>-8.2</v>
      </c>
      <c r="F10" s="27">
        <f t="shared" si="0"/>
        <v>-7.899999999999997</v>
      </c>
      <c r="G10" s="24">
        <f t="shared" si="0"/>
        <v>-16.35</v>
      </c>
      <c r="H10" s="24">
        <f t="shared" si="0"/>
        <v>-10.799999999999999</v>
      </c>
      <c r="I10" s="24">
        <f t="shared" si="0"/>
        <v>-6.75</v>
      </c>
      <c r="J10" s="24">
        <f t="shared" si="0"/>
        <v>-1.3000000000000007</v>
      </c>
      <c r="K10" s="24">
        <f t="shared" si="0"/>
        <v>-5.550000000000001</v>
      </c>
      <c r="L10" s="24">
        <f t="shared" si="0"/>
        <v>0.9499999999999993</v>
      </c>
      <c r="M10" s="24">
        <f t="shared" si="0"/>
        <v>2.8000000000000016</v>
      </c>
      <c r="N10" s="27">
        <f t="shared" si="0"/>
        <v>-29.5</v>
      </c>
      <c r="O10" s="27">
        <f t="shared" si="0"/>
        <v>-4.5</v>
      </c>
      <c r="P10" s="27">
        <f t="shared" si="0"/>
        <v>-5.599999999999998</v>
      </c>
      <c r="Q10" s="27">
        <f t="shared" si="0"/>
        <v>-5.5</v>
      </c>
      <c r="R10" s="27">
        <f t="shared" si="0"/>
        <v>-1.3499999999999996</v>
      </c>
    </row>
    <row r="11" spans="1:18" ht="12">
      <c r="A11" s="15" t="s">
        <v>78</v>
      </c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7"/>
      <c r="O11" s="17"/>
      <c r="P11" s="17"/>
      <c r="Q11" s="17"/>
      <c r="R11" s="17"/>
    </row>
    <row r="12" spans="1:18" ht="12">
      <c r="A12" s="15" t="s">
        <v>33</v>
      </c>
      <c r="B12" s="16">
        <v>5.7</v>
      </c>
      <c r="C12" s="17">
        <v>16</v>
      </c>
      <c r="D12" s="17">
        <v>7.9</v>
      </c>
      <c r="E12" s="17">
        <v>4.2</v>
      </c>
      <c r="F12" s="17">
        <v>1.6</v>
      </c>
      <c r="G12" s="18">
        <v>1.6</v>
      </c>
      <c r="H12" s="18">
        <v>4.1</v>
      </c>
      <c r="I12" s="18">
        <v>9.7</v>
      </c>
      <c r="J12" s="18">
        <v>6.7</v>
      </c>
      <c r="K12" s="18">
        <v>9.7</v>
      </c>
      <c r="L12" s="18">
        <v>4.8</v>
      </c>
      <c r="M12" s="18">
        <v>0.7</v>
      </c>
      <c r="N12" s="17">
        <v>1</v>
      </c>
      <c r="O12" s="17">
        <v>4.2</v>
      </c>
      <c r="P12" s="17">
        <v>5.6</v>
      </c>
      <c r="Q12" s="17">
        <v>4.1</v>
      </c>
      <c r="R12" s="17">
        <v>9.8</v>
      </c>
    </row>
    <row r="13" spans="1:18" ht="12">
      <c r="A13" s="15" t="s">
        <v>34</v>
      </c>
      <c r="B13" s="16">
        <v>31.3</v>
      </c>
      <c r="C13" s="17">
        <v>32.4</v>
      </c>
      <c r="D13" s="17">
        <v>30.7</v>
      </c>
      <c r="E13" s="17">
        <v>32.7</v>
      </c>
      <c r="F13" s="17">
        <v>28.9</v>
      </c>
      <c r="G13" s="18">
        <v>32.7</v>
      </c>
      <c r="H13" s="18">
        <v>28.8</v>
      </c>
      <c r="I13" s="18">
        <v>28</v>
      </c>
      <c r="J13" s="18">
        <v>31.5</v>
      </c>
      <c r="K13" s="18">
        <v>26.5</v>
      </c>
      <c r="L13" s="18">
        <v>33.6</v>
      </c>
      <c r="M13" s="18">
        <v>55</v>
      </c>
      <c r="N13" s="17">
        <v>14.4</v>
      </c>
      <c r="O13" s="17">
        <v>31.5</v>
      </c>
      <c r="P13" s="17">
        <v>35.6</v>
      </c>
      <c r="Q13" s="17">
        <v>32</v>
      </c>
      <c r="R13" s="17">
        <v>32</v>
      </c>
    </row>
    <row r="14" spans="1:18" ht="12">
      <c r="A14" s="15" t="s">
        <v>35</v>
      </c>
      <c r="B14" s="16">
        <v>32.7</v>
      </c>
      <c r="C14" s="17">
        <v>24.1</v>
      </c>
      <c r="D14" s="17">
        <v>32.7</v>
      </c>
      <c r="E14" s="17">
        <v>34.1</v>
      </c>
      <c r="F14" s="17">
        <v>30.8</v>
      </c>
      <c r="G14" s="18">
        <v>32.1</v>
      </c>
      <c r="H14" s="18">
        <v>33.1</v>
      </c>
      <c r="I14" s="18">
        <v>34.4</v>
      </c>
      <c r="J14" s="18">
        <v>32.8</v>
      </c>
      <c r="K14" s="18">
        <v>41.4</v>
      </c>
      <c r="L14" s="18">
        <v>29.2</v>
      </c>
      <c r="M14" s="18">
        <v>19.1</v>
      </c>
      <c r="N14" s="17">
        <v>35.3</v>
      </c>
      <c r="O14" s="17">
        <v>38.3</v>
      </c>
      <c r="P14" s="17">
        <v>29.4</v>
      </c>
      <c r="Q14" s="17">
        <v>34.2</v>
      </c>
      <c r="R14" s="17">
        <v>28.3</v>
      </c>
    </row>
    <row r="15" spans="1:18" ht="12">
      <c r="A15" s="15" t="s">
        <v>36</v>
      </c>
      <c r="B15" s="16">
        <v>16.9</v>
      </c>
      <c r="C15" s="17">
        <v>18.5</v>
      </c>
      <c r="D15" s="17">
        <v>16.8</v>
      </c>
      <c r="E15" s="17">
        <v>16.9</v>
      </c>
      <c r="F15" s="17">
        <v>16.7</v>
      </c>
      <c r="G15" s="18">
        <v>20.2</v>
      </c>
      <c r="H15" s="18">
        <v>18.3</v>
      </c>
      <c r="I15" s="18">
        <v>19.2</v>
      </c>
      <c r="J15" s="18">
        <v>15.9</v>
      </c>
      <c r="K15" s="18">
        <v>13.7</v>
      </c>
      <c r="L15" s="18">
        <v>14</v>
      </c>
      <c r="M15" s="18">
        <v>14</v>
      </c>
      <c r="N15" s="17">
        <v>32.2</v>
      </c>
      <c r="O15" s="17">
        <v>10.3</v>
      </c>
      <c r="P15" s="17">
        <v>16</v>
      </c>
      <c r="Q15" s="17">
        <v>15.4</v>
      </c>
      <c r="R15" s="17">
        <v>20.1</v>
      </c>
    </row>
    <row r="16" spans="1:18" ht="12">
      <c r="A16" s="15" t="s">
        <v>32</v>
      </c>
      <c r="B16" s="16">
        <v>13.4</v>
      </c>
      <c r="C16" s="17">
        <v>8.9</v>
      </c>
      <c r="D16" s="17">
        <v>11.8</v>
      </c>
      <c r="E16" s="17">
        <v>12.1</v>
      </c>
      <c r="F16" s="17">
        <v>22.1</v>
      </c>
      <c r="G16" s="18">
        <v>13.4</v>
      </c>
      <c r="H16" s="18">
        <v>15.7</v>
      </c>
      <c r="I16" s="18">
        <v>8.6</v>
      </c>
      <c r="J16" s="18">
        <v>13</v>
      </c>
      <c r="K16" s="18">
        <v>8.7</v>
      </c>
      <c r="L16" s="18">
        <v>18.3</v>
      </c>
      <c r="M16" s="18">
        <v>11.2</v>
      </c>
      <c r="N16" s="17">
        <v>17.1</v>
      </c>
      <c r="O16" s="17">
        <v>15.6</v>
      </c>
      <c r="P16" s="17">
        <v>13.5</v>
      </c>
      <c r="Q16" s="17">
        <v>14.3</v>
      </c>
      <c r="R16" s="17">
        <v>9.7</v>
      </c>
    </row>
    <row r="17" spans="1:18" ht="12">
      <c r="A17" s="19" t="s">
        <v>51</v>
      </c>
      <c r="B17" s="24">
        <f>B12+0.5*B13-0.5*B14-B15</f>
        <v>-11.899999999999999</v>
      </c>
      <c r="C17" s="27">
        <f aca="true" t="shared" si="1" ref="C17:R17">C12+0.5*C13-0.5*C14-C15</f>
        <v>1.6500000000000021</v>
      </c>
      <c r="D17" s="27">
        <f t="shared" si="1"/>
        <v>-9.900000000000002</v>
      </c>
      <c r="E17" s="27">
        <f t="shared" si="1"/>
        <v>-13.399999999999999</v>
      </c>
      <c r="F17" s="27">
        <f t="shared" si="1"/>
        <v>-16.049999999999997</v>
      </c>
      <c r="G17" s="24">
        <f t="shared" si="1"/>
        <v>-18.299999999999997</v>
      </c>
      <c r="H17" s="24">
        <f t="shared" si="1"/>
        <v>-16.35</v>
      </c>
      <c r="I17" s="24">
        <f t="shared" si="1"/>
        <v>-12.7</v>
      </c>
      <c r="J17" s="24">
        <f t="shared" si="1"/>
        <v>-9.85</v>
      </c>
      <c r="K17" s="24">
        <f t="shared" si="1"/>
        <v>-11.45</v>
      </c>
      <c r="L17" s="24">
        <f t="shared" si="1"/>
        <v>-6.999999999999998</v>
      </c>
      <c r="M17" s="24">
        <f t="shared" si="1"/>
        <v>4.649999999999999</v>
      </c>
      <c r="N17" s="27">
        <f t="shared" si="1"/>
        <v>-41.650000000000006</v>
      </c>
      <c r="O17" s="27">
        <f t="shared" si="1"/>
        <v>-9.5</v>
      </c>
      <c r="P17" s="27">
        <f t="shared" si="1"/>
        <v>-7.300000000000001</v>
      </c>
      <c r="Q17" s="27">
        <f t="shared" si="1"/>
        <v>-12.4</v>
      </c>
      <c r="R17" s="27">
        <f t="shared" si="1"/>
        <v>-8.450000000000001</v>
      </c>
    </row>
    <row r="18" spans="1:18" s="23" customFormat="1" ht="12.75">
      <c r="A18" s="22" t="s">
        <v>79</v>
      </c>
      <c r="B18" s="25">
        <f>(B10+B17)/2</f>
        <v>-8.924999999999997</v>
      </c>
      <c r="C18" s="28">
        <f aca="true" t="shared" si="2" ref="C18:R18">(C10+C17)/2</f>
        <v>7.924999999999999</v>
      </c>
      <c r="D18" s="28">
        <f t="shared" si="2"/>
        <v>-7.200000000000003</v>
      </c>
      <c r="E18" s="28">
        <f t="shared" si="2"/>
        <v>-10.799999999999999</v>
      </c>
      <c r="F18" s="28">
        <f t="shared" si="2"/>
        <v>-11.974999999999998</v>
      </c>
      <c r="G18" s="25">
        <f t="shared" si="2"/>
        <v>-17.325</v>
      </c>
      <c r="H18" s="25">
        <f t="shared" si="2"/>
        <v>-13.575</v>
      </c>
      <c r="I18" s="25">
        <f t="shared" si="2"/>
        <v>-9.725</v>
      </c>
      <c r="J18" s="25">
        <f t="shared" si="2"/>
        <v>-5.575</v>
      </c>
      <c r="K18" s="25">
        <f t="shared" si="2"/>
        <v>-8.5</v>
      </c>
      <c r="L18" s="25">
        <f t="shared" si="2"/>
        <v>-3.0249999999999995</v>
      </c>
      <c r="M18" s="25">
        <f t="shared" si="2"/>
        <v>3.725</v>
      </c>
      <c r="N18" s="28">
        <f t="shared" si="2"/>
        <v>-35.575</v>
      </c>
      <c r="O18" s="28">
        <f t="shared" si="2"/>
        <v>-7</v>
      </c>
      <c r="P18" s="28">
        <f t="shared" si="2"/>
        <v>-6.449999999999999</v>
      </c>
      <c r="Q18" s="28">
        <f t="shared" si="2"/>
        <v>-8.95</v>
      </c>
      <c r="R18" s="28">
        <f t="shared" si="2"/>
        <v>-4.9</v>
      </c>
    </row>
    <row r="19" spans="1:18" ht="12">
      <c r="A19" s="15" t="s">
        <v>80</v>
      </c>
      <c r="B19" s="16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7"/>
      <c r="O19" s="17"/>
      <c r="P19" s="17"/>
      <c r="Q19" s="17"/>
      <c r="R19" s="17"/>
    </row>
    <row r="20" spans="1:18" ht="12">
      <c r="A20" s="15" t="s">
        <v>40</v>
      </c>
      <c r="B20" s="16">
        <v>5.2</v>
      </c>
      <c r="C20" s="17">
        <v>9.6</v>
      </c>
      <c r="D20" s="17">
        <v>6.3</v>
      </c>
      <c r="E20" s="17">
        <v>4.8</v>
      </c>
      <c r="F20" s="17">
        <v>2.3</v>
      </c>
      <c r="G20" s="18">
        <v>2.8</v>
      </c>
      <c r="H20" s="18">
        <v>4.7</v>
      </c>
      <c r="I20" s="18">
        <v>8</v>
      </c>
      <c r="J20" s="18">
        <v>5.5</v>
      </c>
      <c r="K20" s="18">
        <v>6.9</v>
      </c>
      <c r="L20" s="18">
        <v>4.8</v>
      </c>
      <c r="M20" s="18">
        <v>0</v>
      </c>
      <c r="N20" s="17">
        <v>2.5</v>
      </c>
      <c r="O20" s="17">
        <v>2.6</v>
      </c>
      <c r="P20" s="17">
        <v>5.4</v>
      </c>
      <c r="Q20" s="17">
        <v>3.3</v>
      </c>
      <c r="R20" s="17">
        <v>9.7</v>
      </c>
    </row>
    <row r="21" spans="1:18" ht="12">
      <c r="A21" s="15" t="s">
        <v>41</v>
      </c>
      <c r="B21" s="16">
        <v>35.7</v>
      </c>
      <c r="C21" s="17">
        <v>43.2</v>
      </c>
      <c r="D21" s="17">
        <v>36</v>
      </c>
      <c r="E21" s="17">
        <v>35.1</v>
      </c>
      <c r="F21" s="17">
        <v>34.5</v>
      </c>
      <c r="G21" s="18">
        <v>37.9</v>
      </c>
      <c r="H21" s="18">
        <v>33.1</v>
      </c>
      <c r="I21" s="18">
        <v>29.2</v>
      </c>
      <c r="J21" s="18">
        <v>35.4</v>
      </c>
      <c r="K21" s="18">
        <v>32.7</v>
      </c>
      <c r="L21" s="18">
        <v>40.2</v>
      </c>
      <c r="M21" s="18">
        <v>59.9</v>
      </c>
      <c r="N21" s="17">
        <v>18.5</v>
      </c>
      <c r="O21" s="17">
        <v>39.1</v>
      </c>
      <c r="P21" s="17">
        <v>38.9</v>
      </c>
      <c r="Q21" s="17">
        <v>36.4</v>
      </c>
      <c r="R21" s="17">
        <v>34.5</v>
      </c>
    </row>
    <row r="22" spans="1:18" ht="12">
      <c r="A22" s="15" t="s">
        <v>42</v>
      </c>
      <c r="B22" s="16">
        <v>40.1</v>
      </c>
      <c r="C22" s="17">
        <v>32.2</v>
      </c>
      <c r="D22" s="17">
        <v>40.5</v>
      </c>
      <c r="E22" s="17">
        <v>41</v>
      </c>
      <c r="F22" s="17">
        <v>38.9</v>
      </c>
      <c r="G22" s="18">
        <v>41.6</v>
      </c>
      <c r="H22" s="18">
        <v>40.7</v>
      </c>
      <c r="I22" s="18">
        <v>43.3</v>
      </c>
      <c r="J22" s="18">
        <v>42.6</v>
      </c>
      <c r="K22" s="18">
        <v>48.2</v>
      </c>
      <c r="L22" s="18">
        <v>30.3</v>
      </c>
      <c r="M22" s="18">
        <v>26.3</v>
      </c>
      <c r="N22" s="17">
        <v>46.9</v>
      </c>
      <c r="O22" s="17">
        <v>42.7</v>
      </c>
      <c r="P22" s="17">
        <v>38.7</v>
      </c>
      <c r="Q22" s="17">
        <v>41.5</v>
      </c>
      <c r="R22" s="17">
        <v>35.9</v>
      </c>
    </row>
    <row r="23" spans="1:18" ht="12">
      <c r="A23" s="15" t="s">
        <v>43</v>
      </c>
      <c r="B23" s="16">
        <v>11.4</v>
      </c>
      <c r="C23" s="17">
        <v>9.2</v>
      </c>
      <c r="D23" s="17">
        <v>11.9</v>
      </c>
      <c r="E23" s="17">
        <v>11.1</v>
      </c>
      <c r="F23" s="17">
        <v>10.5</v>
      </c>
      <c r="G23" s="18">
        <v>9.2</v>
      </c>
      <c r="H23" s="18">
        <v>11.8</v>
      </c>
      <c r="I23" s="18">
        <v>16.3</v>
      </c>
      <c r="J23" s="18">
        <v>11.1</v>
      </c>
      <c r="K23" s="18">
        <v>8.8</v>
      </c>
      <c r="L23" s="18">
        <v>9.2</v>
      </c>
      <c r="M23" s="18">
        <v>10.3</v>
      </c>
      <c r="N23" s="17">
        <v>24.8</v>
      </c>
      <c r="O23" s="17">
        <v>6.9</v>
      </c>
      <c r="P23" s="17">
        <v>10.4</v>
      </c>
      <c r="Q23" s="17">
        <v>9.3</v>
      </c>
      <c r="R23" s="17">
        <v>14.1</v>
      </c>
    </row>
    <row r="24" spans="1:18" ht="12">
      <c r="A24" s="15" t="s">
        <v>31</v>
      </c>
      <c r="B24" s="16">
        <v>7.7</v>
      </c>
      <c r="C24" s="17">
        <v>5.8</v>
      </c>
      <c r="D24" s="17">
        <v>5.3</v>
      </c>
      <c r="E24" s="17">
        <v>7.9</v>
      </c>
      <c r="F24" s="17">
        <v>13.9</v>
      </c>
      <c r="G24" s="18">
        <v>8.5</v>
      </c>
      <c r="H24" s="18">
        <v>9.7</v>
      </c>
      <c r="I24" s="18">
        <v>3.2</v>
      </c>
      <c r="J24" s="18">
        <v>5.4</v>
      </c>
      <c r="K24" s="18">
        <v>3.4</v>
      </c>
      <c r="L24" s="18">
        <v>15.5</v>
      </c>
      <c r="M24" s="18">
        <v>3.6</v>
      </c>
      <c r="N24" s="17">
        <v>7.3</v>
      </c>
      <c r="O24" s="17">
        <v>8.7</v>
      </c>
      <c r="P24" s="17">
        <v>6.5</v>
      </c>
      <c r="Q24" s="17">
        <v>9.6</v>
      </c>
      <c r="R24" s="17">
        <v>5.8</v>
      </c>
    </row>
    <row r="25" spans="1:18" ht="12">
      <c r="A25" s="19" t="s">
        <v>51</v>
      </c>
      <c r="B25" s="24">
        <f>B20+0.5*B21-0.5*B22-B23</f>
        <v>-8.4</v>
      </c>
      <c r="C25" s="27">
        <f aca="true" t="shared" si="3" ref="C25:R25">C20+0.5*C21-0.5*C22-C23</f>
        <v>5.900000000000002</v>
      </c>
      <c r="D25" s="27">
        <f t="shared" si="3"/>
        <v>-7.85</v>
      </c>
      <c r="E25" s="27">
        <f t="shared" si="3"/>
        <v>-9.249999999999998</v>
      </c>
      <c r="F25" s="27">
        <f t="shared" si="3"/>
        <v>-10.399999999999999</v>
      </c>
      <c r="G25" s="24">
        <f t="shared" si="3"/>
        <v>-8.25</v>
      </c>
      <c r="H25" s="24">
        <f t="shared" si="3"/>
        <v>-10.900000000000002</v>
      </c>
      <c r="I25" s="24">
        <f t="shared" si="3"/>
        <v>-15.349999999999998</v>
      </c>
      <c r="J25" s="24">
        <f t="shared" si="3"/>
        <v>-9.200000000000001</v>
      </c>
      <c r="K25" s="24">
        <f t="shared" si="3"/>
        <v>-9.650000000000002</v>
      </c>
      <c r="L25" s="24">
        <f t="shared" si="3"/>
        <v>0.5500000000000025</v>
      </c>
      <c r="M25" s="24">
        <f t="shared" si="3"/>
        <v>6.4999999999999964</v>
      </c>
      <c r="N25" s="27">
        <f t="shared" si="3"/>
        <v>-36.5</v>
      </c>
      <c r="O25" s="27">
        <f t="shared" si="3"/>
        <v>-6.1</v>
      </c>
      <c r="P25" s="27">
        <f t="shared" si="3"/>
        <v>-4.9</v>
      </c>
      <c r="Q25" s="27">
        <f t="shared" si="3"/>
        <v>-8.55</v>
      </c>
      <c r="R25" s="27">
        <f t="shared" si="3"/>
        <v>-5.1</v>
      </c>
    </row>
    <row r="26" spans="1:18" ht="12">
      <c r="A26" s="15" t="s">
        <v>81</v>
      </c>
      <c r="B26" s="16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7"/>
      <c r="O26" s="17"/>
      <c r="P26" s="17"/>
      <c r="Q26" s="17"/>
      <c r="R26" s="17"/>
    </row>
    <row r="27" spans="1:18" ht="12">
      <c r="A27" s="15" t="s">
        <v>44</v>
      </c>
      <c r="B27" s="16">
        <v>12.3</v>
      </c>
      <c r="C27" s="17">
        <v>16.5</v>
      </c>
      <c r="D27" s="17">
        <v>14.4</v>
      </c>
      <c r="E27" s="17">
        <v>10.9</v>
      </c>
      <c r="F27" s="17">
        <v>9.4</v>
      </c>
      <c r="G27" s="18">
        <v>13.1</v>
      </c>
      <c r="H27" s="18">
        <v>14</v>
      </c>
      <c r="I27" s="18">
        <v>8.4</v>
      </c>
      <c r="J27" s="18">
        <v>11.9</v>
      </c>
      <c r="K27" s="18">
        <v>12.5</v>
      </c>
      <c r="L27" s="18">
        <v>16.6</v>
      </c>
      <c r="M27" s="18">
        <v>1.5</v>
      </c>
      <c r="N27" s="17">
        <v>4.5</v>
      </c>
      <c r="O27" s="17">
        <v>8.1</v>
      </c>
      <c r="P27" s="17">
        <v>14.1</v>
      </c>
      <c r="Q27" s="17">
        <v>10.5</v>
      </c>
      <c r="R27" s="17">
        <v>18.4</v>
      </c>
    </row>
    <row r="28" spans="1:18" ht="12">
      <c r="A28" s="15" t="s">
        <v>45</v>
      </c>
      <c r="B28" s="16">
        <v>16.7</v>
      </c>
      <c r="C28" s="17">
        <v>18.4</v>
      </c>
      <c r="D28" s="17">
        <v>17.5</v>
      </c>
      <c r="E28" s="17">
        <v>16.2</v>
      </c>
      <c r="F28" s="17">
        <v>15.3</v>
      </c>
      <c r="G28" s="18">
        <v>9.1</v>
      </c>
      <c r="H28" s="18">
        <v>14</v>
      </c>
      <c r="I28" s="18">
        <v>19.3</v>
      </c>
      <c r="J28" s="18">
        <v>17.4</v>
      </c>
      <c r="K28" s="18">
        <v>9.4</v>
      </c>
      <c r="L28" s="18">
        <v>21.3</v>
      </c>
      <c r="M28" s="18">
        <v>36.8</v>
      </c>
      <c r="N28" s="17">
        <v>8.3</v>
      </c>
      <c r="O28" s="17">
        <v>19.1</v>
      </c>
      <c r="P28" s="17">
        <v>16.6</v>
      </c>
      <c r="Q28" s="17">
        <v>16.6</v>
      </c>
      <c r="R28" s="17">
        <v>17.3</v>
      </c>
    </row>
    <row r="29" spans="1:18" ht="12">
      <c r="A29" s="15" t="s">
        <v>46</v>
      </c>
      <c r="B29" s="16">
        <v>9.5</v>
      </c>
      <c r="C29" s="17">
        <v>20.9</v>
      </c>
      <c r="D29" s="17">
        <v>11.7</v>
      </c>
      <c r="E29" s="17">
        <v>6.5</v>
      </c>
      <c r="F29" s="17">
        <v>8.9</v>
      </c>
      <c r="G29" s="18">
        <v>10.9</v>
      </c>
      <c r="H29" s="18">
        <v>5.6</v>
      </c>
      <c r="I29" s="18">
        <v>8.2</v>
      </c>
      <c r="J29" s="18">
        <v>12.3</v>
      </c>
      <c r="K29" s="18">
        <v>9.2</v>
      </c>
      <c r="L29" s="18">
        <v>12</v>
      </c>
      <c r="M29" s="18">
        <v>13.4</v>
      </c>
      <c r="N29" s="17">
        <v>1.1</v>
      </c>
      <c r="O29" s="17">
        <v>12.6</v>
      </c>
      <c r="P29" s="17">
        <v>10.2</v>
      </c>
      <c r="Q29" s="17">
        <v>8.9</v>
      </c>
      <c r="R29" s="17">
        <v>9.4</v>
      </c>
    </row>
    <row r="30" spans="1:18" ht="12">
      <c r="A30" s="15" t="s">
        <v>47</v>
      </c>
      <c r="B30" s="16">
        <v>15.7</v>
      </c>
      <c r="C30" s="17">
        <v>22.2</v>
      </c>
      <c r="D30" s="17">
        <v>17.7</v>
      </c>
      <c r="E30" s="17">
        <v>14.8</v>
      </c>
      <c r="F30" s="17">
        <v>11.8</v>
      </c>
      <c r="G30" s="18">
        <v>11.8</v>
      </c>
      <c r="H30" s="18">
        <v>10.5</v>
      </c>
      <c r="I30" s="18">
        <v>14.5</v>
      </c>
      <c r="J30" s="18">
        <v>21.5</v>
      </c>
      <c r="K30" s="18">
        <v>27.3</v>
      </c>
      <c r="L30" s="18">
        <v>15</v>
      </c>
      <c r="M30" s="18">
        <v>11.4</v>
      </c>
      <c r="N30" s="17">
        <v>13</v>
      </c>
      <c r="O30" s="17">
        <v>18.8</v>
      </c>
      <c r="P30" s="17">
        <v>17.2</v>
      </c>
      <c r="Q30" s="17">
        <v>18.2</v>
      </c>
      <c r="R30" s="17">
        <v>10.2</v>
      </c>
    </row>
    <row r="31" spans="1:18" ht="12">
      <c r="A31" s="15" t="s">
        <v>48</v>
      </c>
      <c r="B31" s="16">
        <v>15.4</v>
      </c>
      <c r="C31" s="17">
        <v>4</v>
      </c>
      <c r="D31" s="17">
        <v>13.9</v>
      </c>
      <c r="E31" s="17">
        <v>16.6</v>
      </c>
      <c r="F31" s="17">
        <v>18.3</v>
      </c>
      <c r="G31" s="18">
        <v>19.3</v>
      </c>
      <c r="H31" s="18">
        <v>17.4</v>
      </c>
      <c r="I31" s="18">
        <v>25.2</v>
      </c>
      <c r="J31" s="18">
        <v>11.5</v>
      </c>
      <c r="K31" s="18">
        <v>9.3</v>
      </c>
      <c r="L31" s="18">
        <v>10.9</v>
      </c>
      <c r="M31" s="18">
        <v>7.2</v>
      </c>
      <c r="N31" s="17">
        <v>32.9</v>
      </c>
      <c r="O31" s="17">
        <v>10.7</v>
      </c>
      <c r="P31" s="17">
        <v>13.6</v>
      </c>
      <c r="Q31" s="17">
        <v>14.8</v>
      </c>
      <c r="R31" s="17">
        <v>16.1</v>
      </c>
    </row>
    <row r="32" spans="1:18" ht="12">
      <c r="A32" s="15" t="s">
        <v>49</v>
      </c>
      <c r="B32" s="16">
        <v>10.5</v>
      </c>
      <c r="C32" s="17">
        <v>3.4</v>
      </c>
      <c r="D32" s="17">
        <v>10.6</v>
      </c>
      <c r="E32" s="17">
        <v>9.5</v>
      </c>
      <c r="F32" s="17">
        <v>14</v>
      </c>
      <c r="G32" s="18">
        <v>8.1</v>
      </c>
      <c r="H32" s="18">
        <v>12.5</v>
      </c>
      <c r="I32" s="18">
        <v>12.3</v>
      </c>
      <c r="J32" s="18">
        <v>10.7</v>
      </c>
      <c r="K32" s="18">
        <v>12.4</v>
      </c>
      <c r="L32" s="18">
        <v>7.9</v>
      </c>
      <c r="M32" s="18">
        <v>2.2</v>
      </c>
      <c r="N32" s="17">
        <v>20</v>
      </c>
      <c r="O32" s="17">
        <v>5.4</v>
      </c>
      <c r="P32" s="17">
        <v>12.3</v>
      </c>
      <c r="Q32" s="17">
        <v>8</v>
      </c>
      <c r="R32" s="17">
        <v>13.2</v>
      </c>
    </row>
    <row r="33" spans="1:18" ht="12">
      <c r="A33" s="15" t="s">
        <v>50</v>
      </c>
      <c r="B33" s="16">
        <v>25.6</v>
      </c>
      <c r="C33" s="17">
        <v>17.8</v>
      </c>
      <c r="D33" s="17">
        <v>20.6</v>
      </c>
      <c r="E33" s="17">
        <v>29.9</v>
      </c>
      <c r="F33" s="17">
        <v>30</v>
      </c>
      <c r="G33" s="18">
        <v>30.6</v>
      </c>
      <c r="H33" s="18">
        <v>33.3</v>
      </c>
      <c r="I33" s="18">
        <v>16.6</v>
      </c>
      <c r="J33" s="18">
        <v>19.4</v>
      </c>
      <c r="K33" s="18">
        <v>28.8</v>
      </c>
      <c r="L33" s="18">
        <v>23.6</v>
      </c>
      <c r="M33" s="18">
        <v>27.7</v>
      </c>
      <c r="N33" s="17">
        <v>32.4</v>
      </c>
      <c r="O33" s="17">
        <v>27.2</v>
      </c>
      <c r="P33" s="17">
        <v>23.1</v>
      </c>
      <c r="Q33" s="17">
        <v>28.6</v>
      </c>
      <c r="R33" s="17">
        <v>21.3</v>
      </c>
    </row>
    <row r="34" spans="1:18" ht="12">
      <c r="A34" s="19" t="s">
        <v>51</v>
      </c>
      <c r="B34" s="24">
        <f>B27+B28+0.5*B29-0.5*B30-B31-B32</f>
        <v>0</v>
      </c>
      <c r="C34" s="27">
        <f aca="true" t="shared" si="4" ref="C34:R34">C27+C28+0.5*C29-0.5*C30-C31-C32</f>
        <v>26.849999999999994</v>
      </c>
      <c r="D34" s="27">
        <f t="shared" si="4"/>
        <v>4.399999999999999</v>
      </c>
      <c r="E34" s="27">
        <f t="shared" si="4"/>
        <v>-3.1499999999999986</v>
      </c>
      <c r="F34" s="27">
        <f t="shared" si="4"/>
        <v>-9.05</v>
      </c>
      <c r="G34" s="24">
        <f t="shared" si="4"/>
        <v>-5.65</v>
      </c>
      <c r="H34" s="24">
        <f t="shared" si="4"/>
        <v>-4.349999999999998</v>
      </c>
      <c r="I34" s="24">
        <f t="shared" si="4"/>
        <v>-12.949999999999996</v>
      </c>
      <c r="J34" s="24">
        <f t="shared" si="4"/>
        <v>2.4999999999999964</v>
      </c>
      <c r="K34" s="24">
        <f t="shared" si="4"/>
        <v>-8.850000000000001</v>
      </c>
      <c r="L34" s="24">
        <f t="shared" si="4"/>
        <v>17.60000000000001</v>
      </c>
      <c r="M34" s="24">
        <f t="shared" si="4"/>
        <v>29.899999999999995</v>
      </c>
      <c r="N34" s="27">
        <f t="shared" si="4"/>
        <v>-46.05</v>
      </c>
      <c r="O34" s="27">
        <f t="shared" si="4"/>
        <v>8.000000000000002</v>
      </c>
      <c r="P34" s="27">
        <f t="shared" si="4"/>
        <v>1.3000000000000025</v>
      </c>
      <c r="Q34" s="27">
        <f t="shared" si="4"/>
        <v>-0.34999999999999787</v>
      </c>
      <c r="R34" s="27">
        <f t="shared" si="4"/>
        <v>6.0000000000000036</v>
      </c>
    </row>
    <row r="35" spans="1:18" s="23" customFormat="1" ht="12.75">
      <c r="A35" s="22" t="s">
        <v>82</v>
      </c>
      <c r="B35" s="25">
        <f>(B25+B34)/2</f>
        <v>-4.2</v>
      </c>
      <c r="C35" s="28">
        <f aca="true" t="shared" si="5" ref="C35:R35">(C25+C34)/2</f>
        <v>16.375</v>
      </c>
      <c r="D35" s="28">
        <f t="shared" si="5"/>
        <v>-1.7250000000000005</v>
      </c>
      <c r="E35" s="28">
        <f t="shared" si="5"/>
        <v>-6.199999999999998</v>
      </c>
      <c r="F35" s="28">
        <f t="shared" si="5"/>
        <v>-9.725</v>
      </c>
      <c r="G35" s="25">
        <f t="shared" si="5"/>
        <v>-6.95</v>
      </c>
      <c r="H35" s="25">
        <f t="shared" si="5"/>
        <v>-7.625</v>
      </c>
      <c r="I35" s="25">
        <f t="shared" si="5"/>
        <v>-14.149999999999997</v>
      </c>
      <c r="J35" s="25">
        <f t="shared" si="5"/>
        <v>-3.3500000000000023</v>
      </c>
      <c r="K35" s="25">
        <f t="shared" si="5"/>
        <v>-9.250000000000002</v>
      </c>
      <c r="L35" s="25">
        <f t="shared" si="5"/>
        <v>9.075000000000006</v>
      </c>
      <c r="M35" s="25">
        <f t="shared" si="5"/>
        <v>18.199999999999996</v>
      </c>
      <c r="N35" s="28">
        <f t="shared" si="5"/>
        <v>-41.275</v>
      </c>
      <c r="O35" s="28">
        <f t="shared" si="5"/>
        <v>0.9500000000000011</v>
      </c>
      <c r="P35" s="28">
        <f t="shared" si="5"/>
        <v>-1.799999999999999</v>
      </c>
      <c r="Q35" s="28">
        <f t="shared" si="5"/>
        <v>-4.449999999999999</v>
      </c>
      <c r="R35" s="28">
        <f t="shared" si="5"/>
        <v>0.45000000000000195</v>
      </c>
    </row>
    <row r="36" spans="1:18" ht="12">
      <c r="A36" s="15" t="s">
        <v>83</v>
      </c>
      <c r="B36" s="16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7"/>
      <c r="O36" s="17"/>
      <c r="P36" s="17"/>
      <c r="Q36" s="17"/>
      <c r="R36" s="17"/>
    </row>
    <row r="37" spans="1:18" ht="12">
      <c r="A37" s="15" t="s">
        <v>33</v>
      </c>
      <c r="B37" s="16">
        <v>33</v>
      </c>
      <c r="C37" s="17">
        <v>44.4</v>
      </c>
      <c r="D37" s="17">
        <v>35.8</v>
      </c>
      <c r="E37" s="17">
        <v>30.9</v>
      </c>
      <c r="F37" s="17">
        <v>28.4</v>
      </c>
      <c r="G37" s="18">
        <v>35</v>
      </c>
      <c r="H37" s="18">
        <v>26.5</v>
      </c>
      <c r="I37" s="18">
        <v>35.9</v>
      </c>
      <c r="J37" s="18">
        <v>35.3</v>
      </c>
      <c r="K37" s="18">
        <v>28.2</v>
      </c>
      <c r="L37" s="18">
        <v>43.3</v>
      </c>
      <c r="M37" s="18">
        <v>25.6</v>
      </c>
      <c r="N37" s="17">
        <v>17.7</v>
      </c>
      <c r="O37" s="17">
        <v>32.2</v>
      </c>
      <c r="P37" s="17">
        <v>34.9</v>
      </c>
      <c r="Q37" s="17">
        <v>25.5</v>
      </c>
      <c r="R37" s="17">
        <v>44.2</v>
      </c>
    </row>
    <row r="38" spans="1:18" ht="12">
      <c r="A38" s="15" t="s">
        <v>34</v>
      </c>
      <c r="B38" s="16">
        <v>48.7</v>
      </c>
      <c r="C38" s="17">
        <v>36.5</v>
      </c>
      <c r="D38" s="17">
        <v>48.2</v>
      </c>
      <c r="E38" s="17">
        <v>49.3</v>
      </c>
      <c r="F38" s="17">
        <v>50.9</v>
      </c>
      <c r="G38" s="18">
        <v>45.8</v>
      </c>
      <c r="H38" s="18">
        <v>53.5</v>
      </c>
      <c r="I38" s="18">
        <v>45.1</v>
      </c>
      <c r="J38" s="18">
        <v>47.9</v>
      </c>
      <c r="K38" s="18">
        <v>60.4</v>
      </c>
      <c r="L38" s="18">
        <v>39.7</v>
      </c>
      <c r="M38" s="18">
        <v>48.1</v>
      </c>
      <c r="N38" s="17">
        <v>58.7</v>
      </c>
      <c r="O38" s="17">
        <v>47.3</v>
      </c>
      <c r="P38" s="17">
        <v>48.3</v>
      </c>
      <c r="Q38" s="17">
        <v>54.1</v>
      </c>
      <c r="R38" s="17">
        <v>42</v>
      </c>
    </row>
    <row r="39" spans="1:18" ht="12">
      <c r="A39" s="15" t="s">
        <v>35</v>
      </c>
      <c r="B39" s="16">
        <v>8.1</v>
      </c>
      <c r="C39" s="17">
        <v>12.3</v>
      </c>
      <c r="D39" s="17">
        <v>7.8</v>
      </c>
      <c r="E39" s="17">
        <v>9.1</v>
      </c>
      <c r="F39" s="17">
        <v>5.8</v>
      </c>
      <c r="G39" s="18">
        <v>8.3</v>
      </c>
      <c r="H39" s="18">
        <v>8.7</v>
      </c>
      <c r="I39" s="18">
        <v>11.4</v>
      </c>
      <c r="J39" s="18">
        <v>10.1</v>
      </c>
      <c r="K39" s="18">
        <v>6.6</v>
      </c>
      <c r="L39" s="18">
        <v>1.9</v>
      </c>
      <c r="M39" s="18">
        <v>5.7</v>
      </c>
      <c r="N39" s="17">
        <v>5.4</v>
      </c>
      <c r="O39" s="17">
        <v>10.8</v>
      </c>
      <c r="P39" s="17">
        <v>8.4</v>
      </c>
      <c r="Q39" s="17">
        <v>7.9</v>
      </c>
      <c r="R39" s="17">
        <v>6.6</v>
      </c>
    </row>
    <row r="40" spans="1:18" ht="12">
      <c r="A40" s="15" t="s">
        <v>36</v>
      </c>
      <c r="B40" s="16">
        <v>2.8</v>
      </c>
      <c r="C40" s="17">
        <v>1.6</v>
      </c>
      <c r="D40" s="17">
        <v>2.5</v>
      </c>
      <c r="E40" s="17">
        <v>2.9</v>
      </c>
      <c r="F40" s="17">
        <v>3.8</v>
      </c>
      <c r="G40" s="18">
        <v>0.8</v>
      </c>
      <c r="H40" s="18">
        <v>4.2</v>
      </c>
      <c r="I40" s="18">
        <v>4</v>
      </c>
      <c r="J40" s="18">
        <v>2.4</v>
      </c>
      <c r="K40" s="18">
        <v>0</v>
      </c>
      <c r="L40" s="18">
        <v>1.9</v>
      </c>
      <c r="M40" s="18">
        <v>5.1</v>
      </c>
      <c r="N40" s="17">
        <v>4.1</v>
      </c>
      <c r="O40" s="17">
        <v>0.8</v>
      </c>
      <c r="P40" s="17">
        <v>2.2</v>
      </c>
      <c r="Q40" s="17">
        <v>3.3</v>
      </c>
      <c r="R40" s="17">
        <v>4.2</v>
      </c>
    </row>
    <row r="41" spans="1:18" ht="12">
      <c r="A41" s="15" t="s">
        <v>32</v>
      </c>
      <c r="B41" s="16">
        <v>7.3</v>
      </c>
      <c r="C41" s="17">
        <v>5.2</v>
      </c>
      <c r="D41" s="17">
        <v>5.7</v>
      </c>
      <c r="E41" s="17">
        <v>7.8</v>
      </c>
      <c r="F41" s="17">
        <v>11.1</v>
      </c>
      <c r="G41" s="18">
        <v>10.2</v>
      </c>
      <c r="H41" s="18">
        <v>7.1</v>
      </c>
      <c r="I41" s="18">
        <v>3.6</v>
      </c>
      <c r="J41" s="18">
        <v>4.4</v>
      </c>
      <c r="K41" s="18">
        <v>4.8</v>
      </c>
      <c r="L41" s="18">
        <v>13.2</v>
      </c>
      <c r="M41" s="18">
        <v>15.4</v>
      </c>
      <c r="N41" s="17">
        <v>14.1</v>
      </c>
      <c r="O41" s="17">
        <v>8.9</v>
      </c>
      <c r="P41" s="17">
        <v>6.3</v>
      </c>
      <c r="Q41" s="17">
        <v>9.2</v>
      </c>
      <c r="R41" s="17">
        <v>3.1</v>
      </c>
    </row>
    <row r="42" spans="1:18" ht="12">
      <c r="A42" s="19" t="s">
        <v>51</v>
      </c>
      <c r="B42" s="24">
        <f>B37+0.5*B38-0.5*B39-B40</f>
        <v>50.50000000000001</v>
      </c>
      <c r="C42" s="27">
        <f aca="true" t="shared" si="6" ref="C42:R42">C37+0.5*C38-0.5*C39-C40</f>
        <v>54.9</v>
      </c>
      <c r="D42" s="27">
        <f t="shared" si="6"/>
        <v>53.5</v>
      </c>
      <c r="E42" s="27">
        <f t="shared" si="6"/>
        <v>48.1</v>
      </c>
      <c r="F42" s="27">
        <f t="shared" si="6"/>
        <v>47.15</v>
      </c>
      <c r="G42" s="24">
        <f t="shared" si="6"/>
        <v>52.95</v>
      </c>
      <c r="H42" s="24">
        <f t="shared" si="6"/>
        <v>44.699999999999996</v>
      </c>
      <c r="I42" s="24">
        <f t="shared" si="6"/>
        <v>48.75</v>
      </c>
      <c r="J42" s="24">
        <f t="shared" si="6"/>
        <v>51.800000000000004</v>
      </c>
      <c r="K42" s="24">
        <f t="shared" si="6"/>
        <v>55.1</v>
      </c>
      <c r="L42" s="24">
        <f t="shared" si="6"/>
        <v>60.3</v>
      </c>
      <c r="M42" s="24">
        <f t="shared" si="6"/>
        <v>41.7</v>
      </c>
      <c r="N42" s="27">
        <f t="shared" si="6"/>
        <v>40.24999999999999</v>
      </c>
      <c r="O42" s="27">
        <f t="shared" si="6"/>
        <v>49.650000000000006</v>
      </c>
      <c r="P42" s="27">
        <f t="shared" si="6"/>
        <v>52.64999999999999</v>
      </c>
      <c r="Q42" s="27">
        <f t="shared" si="6"/>
        <v>45.3</v>
      </c>
      <c r="R42" s="27">
        <f t="shared" si="6"/>
        <v>57.7</v>
      </c>
    </row>
    <row r="43" spans="1:18" ht="12">
      <c r="A43" s="15" t="s">
        <v>84</v>
      </c>
      <c r="B43" s="16"/>
      <c r="C43" s="17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7"/>
      <c r="O43" s="17"/>
      <c r="P43" s="17"/>
      <c r="Q43" s="17"/>
      <c r="R43" s="17"/>
    </row>
    <row r="44" spans="1:18" ht="12">
      <c r="A44" s="15" t="s">
        <v>33</v>
      </c>
      <c r="B44" s="16">
        <v>34.4</v>
      </c>
      <c r="C44" s="17">
        <v>52.9</v>
      </c>
      <c r="D44" s="17">
        <v>36.1</v>
      </c>
      <c r="E44" s="17">
        <v>31.8</v>
      </c>
      <c r="F44" s="17">
        <v>33.6</v>
      </c>
      <c r="G44" s="18">
        <v>37.3</v>
      </c>
      <c r="H44" s="18">
        <v>34.1</v>
      </c>
      <c r="I44" s="18">
        <v>28.1</v>
      </c>
      <c r="J44" s="18">
        <v>31.9</v>
      </c>
      <c r="K44" s="18">
        <v>32.4</v>
      </c>
      <c r="L44" s="18">
        <v>45.1</v>
      </c>
      <c r="M44" s="18">
        <v>33.8</v>
      </c>
      <c r="N44" s="17">
        <v>25.2</v>
      </c>
      <c r="O44" s="17">
        <v>31.1</v>
      </c>
      <c r="P44" s="17">
        <v>33.8</v>
      </c>
      <c r="Q44" s="17">
        <v>33.6</v>
      </c>
      <c r="R44" s="17">
        <v>41</v>
      </c>
    </row>
    <row r="45" spans="1:18" ht="12">
      <c r="A45" s="15" t="s">
        <v>34</v>
      </c>
      <c r="B45" s="16">
        <v>45.5</v>
      </c>
      <c r="C45" s="17">
        <v>33.3</v>
      </c>
      <c r="D45" s="17">
        <v>45.1</v>
      </c>
      <c r="E45" s="17">
        <v>46.9</v>
      </c>
      <c r="F45" s="17">
        <v>45</v>
      </c>
      <c r="G45" s="18">
        <v>38</v>
      </c>
      <c r="H45" s="18">
        <v>48.6</v>
      </c>
      <c r="I45" s="18">
        <v>51.9</v>
      </c>
      <c r="J45" s="18">
        <v>45.9</v>
      </c>
      <c r="K45" s="18">
        <v>51.7</v>
      </c>
      <c r="L45" s="18">
        <v>33.6</v>
      </c>
      <c r="M45" s="18">
        <v>44.1</v>
      </c>
      <c r="N45" s="17">
        <v>59.9</v>
      </c>
      <c r="O45" s="17">
        <v>44.6</v>
      </c>
      <c r="P45" s="17">
        <v>44.2</v>
      </c>
      <c r="Q45" s="17">
        <v>45.6</v>
      </c>
      <c r="R45" s="17">
        <v>43</v>
      </c>
    </row>
    <row r="46" spans="1:18" ht="12">
      <c r="A46" s="15" t="s">
        <v>35</v>
      </c>
      <c r="B46" s="16">
        <v>7.3</v>
      </c>
      <c r="C46" s="17">
        <v>4.1</v>
      </c>
      <c r="D46" s="17">
        <v>8.2</v>
      </c>
      <c r="E46" s="17">
        <v>7</v>
      </c>
      <c r="F46" s="17">
        <v>6.3</v>
      </c>
      <c r="G46" s="18">
        <v>7.4</v>
      </c>
      <c r="H46" s="18">
        <v>4.6</v>
      </c>
      <c r="I46" s="18">
        <v>8.2</v>
      </c>
      <c r="J46" s="18">
        <v>11.3</v>
      </c>
      <c r="K46" s="18">
        <v>7.6</v>
      </c>
      <c r="L46" s="18">
        <v>3.6</v>
      </c>
      <c r="M46" s="18">
        <v>12.1</v>
      </c>
      <c r="N46" s="17">
        <v>2.9</v>
      </c>
      <c r="O46" s="17">
        <v>10.5</v>
      </c>
      <c r="P46" s="17">
        <v>8.9</v>
      </c>
      <c r="Q46" s="17">
        <v>8</v>
      </c>
      <c r="R46" s="17">
        <v>4</v>
      </c>
    </row>
    <row r="47" spans="1:18" ht="12">
      <c r="A47" s="15" t="s">
        <v>36</v>
      </c>
      <c r="B47" s="16">
        <v>3.1</v>
      </c>
      <c r="C47" s="17">
        <v>2</v>
      </c>
      <c r="D47" s="17">
        <v>3</v>
      </c>
      <c r="E47" s="17">
        <v>3.2</v>
      </c>
      <c r="F47" s="17">
        <v>3</v>
      </c>
      <c r="G47" s="18">
        <v>1.7</v>
      </c>
      <c r="H47" s="18">
        <v>4</v>
      </c>
      <c r="I47" s="18">
        <v>2.5</v>
      </c>
      <c r="J47" s="18">
        <v>5</v>
      </c>
      <c r="K47" s="18">
        <v>0.6</v>
      </c>
      <c r="L47" s="18">
        <v>2.4</v>
      </c>
      <c r="M47" s="18">
        <v>1.2</v>
      </c>
      <c r="N47" s="17">
        <v>5.7</v>
      </c>
      <c r="O47" s="17">
        <v>1.2</v>
      </c>
      <c r="P47" s="17">
        <v>2.4</v>
      </c>
      <c r="Q47" s="17">
        <v>3.8</v>
      </c>
      <c r="R47" s="17">
        <v>3.9</v>
      </c>
    </row>
    <row r="48" spans="1:18" ht="12">
      <c r="A48" s="15" t="s">
        <v>32</v>
      </c>
      <c r="B48" s="16">
        <v>9.7</v>
      </c>
      <c r="C48" s="17">
        <v>7.7</v>
      </c>
      <c r="D48" s="17">
        <v>7.5</v>
      </c>
      <c r="E48" s="17">
        <v>11.1</v>
      </c>
      <c r="F48" s="17">
        <v>12</v>
      </c>
      <c r="G48" s="18">
        <v>15.5</v>
      </c>
      <c r="H48" s="18">
        <v>8.7</v>
      </c>
      <c r="I48" s="18">
        <v>9.3</v>
      </c>
      <c r="J48" s="18">
        <v>6</v>
      </c>
      <c r="K48" s="18">
        <v>7.8</v>
      </c>
      <c r="L48" s="18">
        <v>15.2</v>
      </c>
      <c r="M48" s="18">
        <v>8.7</v>
      </c>
      <c r="N48" s="17">
        <v>6.3</v>
      </c>
      <c r="O48" s="17">
        <v>12.6</v>
      </c>
      <c r="P48" s="17">
        <v>10.7</v>
      </c>
      <c r="Q48" s="17">
        <v>9</v>
      </c>
      <c r="R48" s="17">
        <v>8.1</v>
      </c>
    </row>
    <row r="49" spans="1:18" ht="12">
      <c r="A49" s="19" t="s">
        <v>51</v>
      </c>
      <c r="B49" s="24">
        <f>B44+0.5*B45-0.5*B46-B47</f>
        <v>50.4</v>
      </c>
      <c r="C49" s="27">
        <f aca="true" t="shared" si="7" ref="C49:R49">C44+0.5*C45-0.5*C46-C47</f>
        <v>65.5</v>
      </c>
      <c r="D49" s="27">
        <f t="shared" si="7"/>
        <v>51.550000000000004</v>
      </c>
      <c r="E49" s="27">
        <f t="shared" si="7"/>
        <v>48.55</v>
      </c>
      <c r="F49" s="27">
        <f t="shared" si="7"/>
        <v>49.95</v>
      </c>
      <c r="G49" s="24">
        <f t="shared" si="7"/>
        <v>50.89999999999999</v>
      </c>
      <c r="H49" s="24">
        <f t="shared" si="7"/>
        <v>52.10000000000001</v>
      </c>
      <c r="I49" s="24">
        <f t="shared" si="7"/>
        <v>47.449999999999996</v>
      </c>
      <c r="J49" s="24">
        <f t="shared" si="7"/>
        <v>44.199999999999996</v>
      </c>
      <c r="K49" s="24">
        <f t="shared" si="7"/>
        <v>53.85</v>
      </c>
      <c r="L49" s="24">
        <f t="shared" si="7"/>
        <v>57.70000000000001</v>
      </c>
      <c r="M49" s="24">
        <f t="shared" si="7"/>
        <v>48.599999999999994</v>
      </c>
      <c r="N49" s="27">
        <f t="shared" si="7"/>
        <v>47.99999999999999</v>
      </c>
      <c r="O49" s="27">
        <f t="shared" si="7"/>
        <v>46.95</v>
      </c>
      <c r="P49" s="27">
        <f t="shared" si="7"/>
        <v>49.05</v>
      </c>
      <c r="Q49" s="27">
        <f t="shared" si="7"/>
        <v>48.60000000000001</v>
      </c>
      <c r="R49" s="27">
        <f t="shared" si="7"/>
        <v>56.6</v>
      </c>
    </row>
    <row r="50" spans="1:18" ht="12">
      <c r="A50" s="15" t="s">
        <v>85</v>
      </c>
      <c r="B50" s="16"/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7"/>
      <c r="O50" s="17"/>
      <c r="P50" s="17"/>
      <c r="Q50" s="17"/>
      <c r="R50" s="17"/>
    </row>
    <row r="51" spans="1:18" ht="12">
      <c r="A51" s="15" t="s">
        <v>33</v>
      </c>
      <c r="B51" s="16">
        <v>33.7</v>
      </c>
      <c r="C51" s="17">
        <v>36.2</v>
      </c>
      <c r="D51" s="17">
        <v>36.2</v>
      </c>
      <c r="E51" s="17">
        <v>29.8</v>
      </c>
      <c r="F51" s="17">
        <v>36.3</v>
      </c>
      <c r="G51" s="18">
        <v>38.1</v>
      </c>
      <c r="H51" s="18">
        <v>31.9</v>
      </c>
      <c r="I51" s="18">
        <v>37.2</v>
      </c>
      <c r="J51" s="18">
        <v>31.7</v>
      </c>
      <c r="K51" s="18">
        <v>23.7</v>
      </c>
      <c r="L51" s="18">
        <v>44.5</v>
      </c>
      <c r="M51" s="18">
        <v>20.3</v>
      </c>
      <c r="N51" s="17">
        <v>26.4</v>
      </c>
      <c r="O51" s="17">
        <v>38.1</v>
      </c>
      <c r="P51" s="17">
        <v>31.6</v>
      </c>
      <c r="Q51" s="17">
        <v>30.6</v>
      </c>
      <c r="R51" s="17">
        <v>37.1</v>
      </c>
    </row>
    <row r="52" spans="1:18" ht="12">
      <c r="A52" s="15" t="s">
        <v>34</v>
      </c>
      <c r="B52" s="16">
        <v>45.7</v>
      </c>
      <c r="C52" s="17">
        <v>44.1</v>
      </c>
      <c r="D52" s="17">
        <v>46.2</v>
      </c>
      <c r="E52" s="17">
        <v>46.6</v>
      </c>
      <c r="F52" s="17">
        <v>42.5</v>
      </c>
      <c r="G52" s="18">
        <v>41.8</v>
      </c>
      <c r="H52" s="18">
        <v>50.2</v>
      </c>
      <c r="I52" s="18">
        <v>45.9</v>
      </c>
      <c r="J52" s="18">
        <v>45</v>
      </c>
      <c r="K52" s="18">
        <v>55.4</v>
      </c>
      <c r="L52" s="18">
        <v>33.7</v>
      </c>
      <c r="M52" s="18">
        <v>48.8</v>
      </c>
      <c r="N52" s="17">
        <v>48.5</v>
      </c>
      <c r="O52" s="17">
        <v>45.8</v>
      </c>
      <c r="P52" s="17">
        <v>49</v>
      </c>
      <c r="Q52" s="17">
        <v>46.5</v>
      </c>
      <c r="R52" s="17">
        <v>41.6</v>
      </c>
    </row>
    <row r="53" spans="1:18" ht="12">
      <c r="A53" s="15" t="s">
        <v>35</v>
      </c>
      <c r="B53" s="16">
        <v>8.9</v>
      </c>
      <c r="C53" s="17">
        <v>11</v>
      </c>
      <c r="D53" s="17">
        <v>8.3</v>
      </c>
      <c r="E53" s="17">
        <v>10</v>
      </c>
      <c r="F53" s="17">
        <v>7.5</v>
      </c>
      <c r="G53" s="18">
        <v>10.1</v>
      </c>
      <c r="H53" s="18">
        <v>5.7</v>
      </c>
      <c r="I53" s="18">
        <v>9.2</v>
      </c>
      <c r="J53" s="18">
        <v>12.7</v>
      </c>
      <c r="K53" s="18">
        <v>7.5</v>
      </c>
      <c r="L53" s="18">
        <v>7.4</v>
      </c>
      <c r="M53" s="18">
        <v>14</v>
      </c>
      <c r="N53" s="17">
        <v>8</v>
      </c>
      <c r="O53" s="17">
        <v>6.9</v>
      </c>
      <c r="P53" s="17">
        <v>8.2</v>
      </c>
      <c r="Q53" s="17">
        <v>9.9</v>
      </c>
      <c r="R53" s="17">
        <v>10.3</v>
      </c>
    </row>
    <row r="54" spans="1:18" ht="12">
      <c r="A54" s="15" t="s">
        <v>36</v>
      </c>
      <c r="B54" s="16">
        <v>2.4</v>
      </c>
      <c r="C54" s="17">
        <v>3.8</v>
      </c>
      <c r="D54" s="17">
        <v>2.3</v>
      </c>
      <c r="E54" s="17">
        <v>2.7</v>
      </c>
      <c r="F54" s="17">
        <v>1.8</v>
      </c>
      <c r="G54" s="18">
        <v>1.8</v>
      </c>
      <c r="H54" s="18">
        <v>3</v>
      </c>
      <c r="I54" s="18">
        <v>0.7</v>
      </c>
      <c r="J54" s="18">
        <v>1.9</v>
      </c>
      <c r="K54" s="18">
        <v>4.7</v>
      </c>
      <c r="L54" s="18">
        <v>1.9</v>
      </c>
      <c r="M54" s="18">
        <v>5.4</v>
      </c>
      <c r="N54" s="17">
        <v>3</v>
      </c>
      <c r="O54" s="17">
        <v>1.1</v>
      </c>
      <c r="P54" s="17">
        <v>1.7</v>
      </c>
      <c r="Q54" s="17">
        <v>3.5</v>
      </c>
      <c r="R54" s="17">
        <v>2.6</v>
      </c>
    </row>
    <row r="55" spans="1:18" ht="12">
      <c r="A55" s="15" t="s">
        <v>32</v>
      </c>
      <c r="B55" s="16">
        <v>9.2</v>
      </c>
      <c r="C55" s="17">
        <v>5</v>
      </c>
      <c r="D55" s="17">
        <v>7</v>
      </c>
      <c r="E55" s="17">
        <v>10.8</v>
      </c>
      <c r="F55" s="17">
        <v>11.8</v>
      </c>
      <c r="G55" s="18">
        <v>8.2</v>
      </c>
      <c r="H55" s="18">
        <v>9.3</v>
      </c>
      <c r="I55" s="18">
        <v>7</v>
      </c>
      <c r="J55" s="18">
        <v>8.7</v>
      </c>
      <c r="K55" s="18">
        <v>8.7</v>
      </c>
      <c r="L55" s="18">
        <v>12.5</v>
      </c>
      <c r="M55" s="18">
        <v>11.6</v>
      </c>
      <c r="N55" s="17">
        <v>14.1</v>
      </c>
      <c r="O55" s="17">
        <v>8</v>
      </c>
      <c r="P55" s="17">
        <v>9.4</v>
      </c>
      <c r="Q55" s="17">
        <v>9.5</v>
      </c>
      <c r="R55" s="17">
        <v>8.3</v>
      </c>
    </row>
    <row r="56" spans="1:18" ht="12">
      <c r="A56" s="19" t="s">
        <v>51</v>
      </c>
      <c r="B56" s="24">
        <f aca="true" t="shared" si="8" ref="B56:R56">B51+0.5*B52-0.5*B53-B54</f>
        <v>49.7</v>
      </c>
      <c r="C56" s="27">
        <f t="shared" si="8"/>
        <v>48.95</v>
      </c>
      <c r="D56" s="27">
        <f t="shared" si="8"/>
        <v>52.85000000000001</v>
      </c>
      <c r="E56" s="27">
        <f t="shared" si="8"/>
        <v>45.4</v>
      </c>
      <c r="F56" s="27">
        <f t="shared" si="8"/>
        <v>52</v>
      </c>
      <c r="G56" s="24">
        <f t="shared" si="8"/>
        <v>52.150000000000006</v>
      </c>
      <c r="H56" s="24">
        <f t="shared" si="8"/>
        <v>51.15</v>
      </c>
      <c r="I56" s="24">
        <f t="shared" si="8"/>
        <v>54.85</v>
      </c>
      <c r="J56" s="24">
        <f t="shared" si="8"/>
        <v>45.95</v>
      </c>
      <c r="K56" s="24">
        <f t="shared" si="8"/>
        <v>42.949999999999996</v>
      </c>
      <c r="L56" s="24">
        <f t="shared" si="8"/>
        <v>55.75</v>
      </c>
      <c r="M56" s="24">
        <f t="shared" si="8"/>
        <v>32.300000000000004</v>
      </c>
      <c r="N56" s="27">
        <f t="shared" si="8"/>
        <v>43.65</v>
      </c>
      <c r="O56" s="27">
        <f t="shared" si="8"/>
        <v>56.449999999999996</v>
      </c>
      <c r="P56" s="27">
        <f t="shared" si="8"/>
        <v>50.3</v>
      </c>
      <c r="Q56" s="27">
        <f t="shared" si="8"/>
        <v>45.4</v>
      </c>
      <c r="R56" s="27">
        <f t="shared" si="8"/>
        <v>50.150000000000006</v>
      </c>
    </row>
    <row r="57" spans="1:18" s="23" customFormat="1" ht="25.5">
      <c r="A57" s="30" t="s">
        <v>86</v>
      </c>
      <c r="B57" s="32">
        <f>(B42+B49+B56)/3</f>
        <v>50.20000000000001</v>
      </c>
      <c r="C57" s="33">
        <f aca="true" t="shared" si="9" ref="C57:R57">(C42+C49+C56)/3</f>
        <v>56.45000000000001</v>
      </c>
      <c r="D57" s="33">
        <f t="shared" si="9"/>
        <v>52.63333333333335</v>
      </c>
      <c r="E57" s="33">
        <f t="shared" si="9"/>
        <v>47.35</v>
      </c>
      <c r="F57" s="33">
        <f t="shared" si="9"/>
        <v>49.699999999999996</v>
      </c>
      <c r="G57" s="32">
        <f t="shared" si="9"/>
        <v>52</v>
      </c>
      <c r="H57" s="32">
        <f t="shared" si="9"/>
        <v>49.31666666666667</v>
      </c>
      <c r="I57" s="32">
        <f t="shared" si="9"/>
        <v>50.349999999999994</v>
      </c>
      <c r="J57" s="32">
        <f t="shared" si="9"/>
        <v>47.31666666666666</v>
      </c>
      <c r="K57" s="32">
        <f t="shared" si="9"/>
        <v>50.63333333333333</v>
      </c>
      <c r="L57" s="32">
        <f t="shared" si="9"/>
        <v>57.916666666666664</v>
      </c>
      <c r="M57" s="32">
        <f t="shared" si="9"/>
        <v>40.86666666666667</v>
      </c>
      <c r="N57" s="33">
        <f t="shared" si="9"/>
        <v>43.96666666666666</v>
      </c>
      <c r="O57" s="33">
        <f t="shared" si="9"/>
        <v>51.01666666666667</v>
      </c>
      <c r="P57" s="33">
        <f t="shared" si="9"/>
        <v>50.666666666666664</v>
      </c>
      <c r="Q57" s="33">
        <f t="shared" si="9"/>
        <v>46.43333333333334</v>
      </c>
      <c r="R57" s="33">
        <f t="shared" si="9"/>
        <v>54.81666666666667</v>
      </c>
    </row>
    <row r="58" spans="1:18" s="21" customFormat="1" ht="14.25">
      <c r="A58" s="20" t="s">
        <v>87</v>
      </c>
      <c r="B58" s="26">
        <f>(B18+B35+B57)/3</f>
        <v>12.35833333333334</v>
      </c>
      <c r="C58" s="29">
        <f aca="true" t="shared" si="10" ref="C58:R58">(C18+C35+C57)/3</f>
        <v>26.916666666666668</v>
      </c>
      <c r="D58" s="29">
        <f t="shared" si="10"/>
        <v>14.569444444444448</v>
      </c>
      <c r="E58" s="29">
        <f t="shared" si="10"/>
        <v>10.116666666666669</v>
      </c>
      <c r="F58" s="29">
        <f t="shared" si="10"/>
        <v>9.333333333333334</v>
      </c>
      <c r="G58" s="26">
        <f t="shared" si="10"/>
        <v>9.241666666666667</v>
      </c>
      <c r="H58" s="26">
        <f t="shared" si="10"/>
        <v>9.372222222222224</v>
      </c>
      <c r="I58" s="26">
        <f t="shared" si="10"/>
        <v>8.825</v>
      </c>
      <c r="J58" s="26">
        <f t="shared" si="10"/>
        <v>12.797222222222219</v>
      </c>
      <c r="K58" s="26">
        <f t="shared" si="10"/>
        <v>10.96111111111111</v>
      </c>
      <c r="L58" s="26">
        <f t="shared" si="10"/>
        <v>21.322222222222223</v>
      </c>
      <c r="M58" s="26">
        <f t="shared" si="10"/>
        <v>20.930555555555554</v>
      </c>
      <c r="N58" s="29">
        <f t="shared" si="10"/>
        <v>-10.96111111111111</v>
      </c>
      <c r="O58" s="29">
        <f t="shared" si="10"/>
        <v>14.988888888888892</v>
      </c>
      <c r="P58" s="29">
        <f t="shared" si="10"/>
        <v>14.138888888888888</v>
      </c>
      <c r="Q58" s="29">
        <f t="shared" si="10"/>
        <v>11.011111111111113</v>
      </c>
      <c r="R58" s="29">
        <f t="shared" si="10"/>
        <v>16.78888888888889</v>
      </c>
    </row>
  </sheetData>
  <sheetProtection/>
  <mergeCells count="3">
    <mergeCell ref="G1:M1"/>
    <mergeCell ref="N1:R1"/>
    <mergeCell ref="C1:F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rowBreaks count="1" manualBreakCount="1">
    <brk id="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zoomScalePageLayoutView="0" workbookViewId="0" topLeftCell="A40">
      <selection activeCell="A68" sqref="A68"/>
    </sheetView>
  </sheetViews>
  <sheetFormatPr defaultColWidth="9.00390625" defaultRowHeight="12.75"/>
  <cols>
    <col min="1" max="1" width="38.625" style="3" customWidth="1"/>
    <col min="2" max="2" width="8.375" style="8" customWidth="1"/>
    <col min="3" max="6" width="8.375" style="13" customWidth="1"/>
    <col min="7" max="13" width="8.375" style="8" customWidth="1"/>
    <col min="14" max="16384" width="9.125" style="3" customWidth="1"/>
  </cols>
  <sheetData>
    <row r="1" spans="1:13" ht="14.25" customHeight="1">
      <c r="A1" s="1" t="s">
        <v>6</v>
      </c>
      <c r="B1" s="2"/>
      <c r="C1" s="34" t="s">
        <v>71</v>
      </c>
      <c r="D1" s="46"/>
      <c r="E1" s="46"/>
      <c r="F1" s="46"/>
      <c r="G1" s="48"/>
      <c r="H1" s="48"/>
      <c r="I1" s="48"/>
      <c r="J1" s="48"/>
      <c r="K1" s="48"/>
      <c r="L1" s="48"/>
      <c r="M1" s="49"/>
    </row>
    <row r="2" spans="1:13" s="7" customFormat="1" ht="75" customHeight="1">
      <c r="A2" s="11" t="s">
        <v>76</v>
      </c>
      <c r="B2" s="4" t="s">
        <v>11</v>
      </c>
      <c r="C2" s="10" t="s">
        <v>63</v>
      </c>
      <c r="D2" s="10" t="s">
        <v>64</v>
      </c>
      <c r="E2" s="10" t="s">
        <v>65</v>
      </c>
      <c r="F2" s="10" t="s">
        <v>72</v>
      </c>
      <c r="G2" s="10" t="s">
        <v>66</v>
      </c>
      <c r="H2" s="10" t="s">
        <v>67</v>
      </c>
      <c r="I2" s="31" t="s">
        <v>61</v>
      </c>
      <c r="J2" s="31" t="s">
        <v>68</v>
      </c>
      <c r="K2" s="31" t="s">
        <v>69</v>
      </c>
      <c r="L2" s="31" t="s">
        <v>62</v>
      </c>
      <c r="M2" s="31" t="s">
        <v>70</v>
      </c>
    </row>
    <row r="3" spans="1:13" ht="12">
      <c r="A3" s="15" t="s">
        <v>23</v>
      </c>
      <c r="B3" s="16">
        <v>1586</v>
      </c>
      <c r="C3" s="17">
        <v>51</v>
      </c>
      <c r="D3" s="17">
        <v>52</v>
      </c>
      <c r="E3" s="17">
        <v>234</v>
      </c>
      <c r="F3" s="17">
        <v>22</v>
      </c>
      <c r="G3" s="17">
        <v>172</v>
      </c>
      <c r="H3" s="17">
        <v>419</v>
      </c>
      <c r="I3" s="18">
        <v>69</v>
      </c>
      <c r="J3" s="18">
        <v>297</v>
      </c>
      <c r="K3" s="18">
        <v>71</v>
      </c>
      <c r="L3" s="18">
        <v>104</v>
      </c>
      <c r="M3" s="18">
        <v>97</v>
      </c>
    </row>
    <row r="4" spans="1:13" ht="12">
      <c r="A4" s="15" t="s">
        <v>77</v>
      </c>
      <c r="B4" s="1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</row>
    <row r="5" spans="1:13" ht="12">
      <c r="A5" s="15" t="s">
        <v>33</v>
      </c>
      <c r="B5" s="16">
        <v>5.9</v>
      </c>
      <c r="C5" s="17">
        <v>13.3</v>
      </c>
      <c r="D5" s="17">
        <v>8.9</v>
      </c>
      <c r="E5" s="17">
        <v>2.3</v>
      </c>
      <c r="F5" s="17">
        <v>16.8</v>
      </c>
      <c r="G5" s="17">
        <v>5.5</v>
      </c>
      <c r="H5" s="17">
        <v>4.4</v>
      </c>
      <c r="I5" s="18">
        <v>4.6</v>
      </c>
      <c r="J5" s="18">
        <v>5.2</v>
      </c>
      <c r="K5" s="18">
        <v>9.5</v>
      </c>
      <c r="L5" s="18">
        <v>9.4</v>
      </c>
      <c r="M5" s="18">
        <v>10.7</v>
      </c>
    </row>
    <row r="6" spans="1:13" ht="12">
      <c r="A6" s="15" t="s">
        <v>34</v>
      </c>
      <c r="B6" s="16">
        <v>35.6</v>
      </c>
      <c r="C6" s="17">
        <v>39.4</v>
      </c>
      <c r="D6" s="17">
        <v>42.9</v>
      </c>
      <c r="E6" s="17">
        <v>35.7</v>
      </c>
      <c r="F6" s="17">
        <v>45.8</v>
      </c>
      <c r="G6" s="17">
        <v>32.6</v>
      </c>
      <c r="H6" s="17">
        <v>33.9</v>
      </c>
      <c r="I6" s="18">
        <v>47.1</v>
      </c>
      <c r="J6" s="18">
        <v>36.6</v>
      </c>
      <c r="K6" s="18">
        <v>29.6</v>
      </c>
      <c r="L6" s="18">
        <v>32.8</v>
      </c>
      <c r="M6" s="18">
        <v>35.2</v>
      </c>
    </row>
    <row r="7" spans="1:13" ht="12">
      <c r="A7" s="15" t="s">
        <v>35</v>
      </c>
      <c r="B7" s="16">
        <v>32.1</v>
      </c>
      <c r="C7" s="17">
        <v>28.4</v>
      </c>
      <c r="D7" s="17">
        <v>22.2</v>
      </c>
      <c r="E7" s="17">
        <v>40.6</v>
      </c>
      <c r="F7" s="17">
        <v>7.1</v>
      </c>
      <c r="G7" s="17">
        <v>32.9</v>
      </c>
      <c r="H7" s="17">
        <v>34.3</v>
      </c>
      <c r="I7" s="18">
        <v>30.3</v>
      </c>
      <c r="J7" s="18">
        <v>30.1</v>
      </c>
      <c r="K7" s="18">
        <v>19.4</v>
      </c>
      <c r="L7" s="18">
        <v>30</v>
      </c>
      <c r="M7" s="18">
        <v>32.7</v>
      </c>
    </row>
    <row r="8" spans="1:13" ht="12">
      <c r="A8" s="15" t="s">
        <v>36</v>
      </c>
      <c r="B8" s="16">
        <v>13.6</v>
      </c>
      <c r="C8" s="17">
        <v>12.8</v>
      </c>
      <c r="D8" s="17">
        <v>16.9</v>
      </c>
      <c r="E8" s="17">
        <v>9.2</v>
      </c>
      <c r="F8" s="17">
        <v>23.3</v>
      </c>
      <c r="G8" s="17">
        <v>15.5</v>
      </c>
      <c r="H8" s="17">
        <v>18</v>
      </c>
      <c r="I8" s="18">
        <v>8.7</v>
      </c>
      <c r="J8" s="18">
        <v>10.1</v>
      </c>
      <c r="K8" s="18">
        <v>15</v>
      </c>
      <c r="L8" s="18">
        <v>10.5</v>
      </c>
      <c r="M8" s="18">
        <v>15</v>
      </c>
    </row>
    <row r="9" spans="1:13" ht="12">
      <c r="A9" s="15" t="s">
        <v>32</v>
      </c>
      <c r="B9" s="16">
        <v>12.8</v>
      </c>
      <c r="C9" s="17">
        <v>6.2</v>
      </c>
      <c r="D9" s="17">
        <v>9</v>
      </c>
      <c r="E9" s="17">
        <v>12.2</v>
      </c>
      <c r="F9" s="17">
        <v>6.9</v>
      </c>
      <c r="G9" s="17">
        <v>13.5</v>
      </c>
      <c r="H9" s="17">
        <v>9.4</v>
      </c>
      <c r="I9" s="18">
        <v>9.3</v>
      </c>
      <c r="J9" s="18">
        <v>18</v>
      </c>
      <c r="K9" s="18">
        <v>26.6</v>
      </c>
      <c r="L9" s="18">
        <v>17.3</v>
      </c>
      <c r="M9" s="18">
        <v>6.3</v>
      </c>
    </row>
    <row r="10" spans="1:13" ht="12">
      <c r="A10" s="19" t="s">
        <v>51</v>
      </c>
      <c r="B10" s="24">
        <f aca="true" t="shared" si="0" ref="B10:M10">B5+0.5*B6-0.5*B7-B8</f>
        <v>-5.9499999999999975</v>
      </c>
      <c r="C10" s="27">
        <f t="shared" si="0"/>
        <v>6</v>
      </c>
      <c r="D10" s="27">
        <f t="shared" si="0"/>
        <v>2.3500000000000014</v>
      </c>
      <c r="E10" s="27">
        <f t="shared" si="0"/>
        <v>-9.349999999999998</v>
      </c>
      <c r="F10" s="27">
        <f t="shared" si="0"/>
        <v>12.850000000000005</v>
      </c>
      <c r="G10" s="27">
        <f t="shared" si="0"/>
        <v>-10.149999999999999</v>
      </c>
      <c r="H10" s="27">
        <f t="shared" si="0"/>
        <v>-13.799999999999997</v>
      </c>
      <c r="I10" s="24">
        <f t="shared" si="0"/>
        <v>4.299999999999999</v>
      </c>
      <c r="J10" s="24">
        <f t="shared" si="0"/>
        <v>-1.6500000000000004</v>
      </c>
      <c r="K10" s="24">
        <f t="shared" si="0"/>
        <v>-0.3999999999999986</v>
      </c>
      <c r="L10" s="24">
        <f t="shared" si="0"/>
        <v>0.29999999999999716</v>
      </c>
      <c r="M10" s="24">
        <f t="shared" si="0"/>
        <v>-3.0500000000000007</v>
      </c>
    </row>
    <row r="11" spans="1:13" ht="12">
      <c r="A11" s="15" t="s">
        <v>78</v>
      </c>
      <c r="B11" s="16"/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</row>
    <row r="12" spans="1:13" ht="12">
      <c r="A12" s="15" t="s">
        <v>33</v>
      </c>
      <c r="B12" s="16">
        <v>4.5</v>
      </c>
      <c r="C12" s="17">
        <v>12</v>
      </c>
      <c r="D12" s="17">
        <v>3.5</v>
      </c>
      <c r="E12" s="17">
        <v>3</v>
      </c>
      <c r="F12" s="17">
        <v>18.3</v>
      </c>
      <c r="G12" s="17">
        <v>4.6</v>
      </c>
      <c r="H12" s="17">
        <v>3.8</v>
      </c>
      <c r="I12" s="18">
        <v>2.5</v>
      </c>
      <c r="J12" s="18">
        <v>5.5</v>
      </c>
      <c r="K12" s="18">
        <v>5.3</v>
      </c>
      <c r="L12" s="18">
        <v>6.3</v>
      </c>
      <c r="M12" s="18">
        <v>1</v>
      </c>
    </row>
    <row r="13" spans="1:13" ht="12">
      <c r="A13" s="15" t="s">
        <v>34</v>
      </c>
      <c r="B13" s="16">
        <v>27.8</v>
      </c>
      <c r="C13" s="17">
        <v>31.3</v>
      </c>
      <c r="D13" s="17">
        <v>39</v>
      </c>
      <c r="E13" s="17">
        <v>30.3</v>
      </c>
      <c r="F13" s="17">
        <v>23.6</v>
      </c>
      <c r="G13" s="17">
        <v>22.4</v>
      </c>
      <c r="H13" s="17">
        <v>25.9</v>
      </c>
      <c r="I13" s="18">
        <v>22.7</v>
      </c>
      <c r="J13" s="18">
        <v>33.1</v>
      </c>
      <c r="K13" s="18">
        <v>16.5</v>
      </c>
      <c r="L13" s="18">
        <v>31.4</v>
      </c>
      <c r="M13" s="18">
        <v>25.6</v>
      </c>
    </row>
    <row r="14" spans="1:13" ht="12">
      <c r="A14" s="15" t="s">
        <v>35</v>
      </c>
      <c r="B14" s="16">
        <v>38</v>
      </c>
      <c r="C14" s="17">
        <v>21.7</v>
      </c>
      <c r="D14" s="17">
        <v>27.8</v>
      </c>
      <c r="E14" s="17">
        <v>40.8</v>
      </c>
      <c r="F14" s="17">
        <v>27.5</v>
      </c>
      <c r="G14" s="17">
        <v>45.4</v>
      </c>
      <c r="H14" s="17">
        <v>40.2</v>
      </c>
      <c r="I14" s="18">
        <v>41.3</v>
      </c>
      <c r="J14" s="18">
        <v>30.5</v>
      </c>
      <c r="K14" s="18">
        <v>51.6</v>
      </c>
      <c r="L14" s="18">
        <v>37.4</v>
      </c>
      <c r="M14" s="18">
        <v>34</v>
      </c>
    </row>
    <row r="15" spans="1:13" ht="12">
      <c r="A15" s="15" t="s">
        <v>36</v>
      </c>
      <c r="B15" s="16">
        <v>20</v>
      </c>
      <c r="C15" s="17">
        <v>26.1</v>
      </c>
      <c r="D15" s="17">
        <v>21.8</v>
      </c>
      <c r="E15" s="17">
        <v>17.9</v>
      </c>
      <c r="F15" s="17">
        <v>10.7</v>
      </c>
      <c r="G15" s="17">
        <v>16.4</v>
      </c>
      <c r="H15" s="17">
        <v>20.8</v>
      </c>
      <c r="I15" s="18">
        <v>24.5</v>
      </c>
      <c r="J15" s="18">
        <v>19.4</v>
      </c>
      <c r="K15" s="18">
        <v>17.7</v>
      </c>
      <c r="L15" s="18">
        <v>19.6</v>
      </c>
      <c r="M15" s="18">
        <v>26.9</v>
      </c>
    </row>
    <row r="16" spans="1:13" ht="12">
      <c r="A16" s="15" t="s">
        <v>32</v>
      </c>
      <c r="B16" s="16">
        <v>9.7</v>
      </c>
      <c r="C16" s="17">
        <v>8.8</v>
      </c>
      <c r="D16" s="17">
        <v>8</v>
      </c>
      <c r="E16" s="17">
        <v>7.9</v>
      </c>
      <c r="F16" s="17">
        <v>19.9</v>
      </c>
      <c r="G16" s="17">
        <v>11.2</v>
      </c>
      <c r="H16" s="17">
        <v>9.4</v>
      </c>
      <c r="I16" s="18">
        <v>8.9</v>
      </c>
      <c r="J16" s="18">
        <v>11.5</v>
      </c>
      <c r="K16" s="18">
        <v>8.9</v>
      </c>
      <c r="L16" s="18">
        <v>5.4</v>
      </c>
      <c r="M16" s="18">
        <v>12.5</v>
      </c>
    </row>
    <row r="17" spans="1:13" ht="12">
      <c r="A17" s="19" t="s">
        <v>51</v>
      </c>
      <c r="B17" s="24">
        <f aca="true" t="shared" si="1" ref="B17:M17">B12+0.5*B13-0.5*B14-B15</f>
        <v>-20.6</v>
      </c>
      <c r="C17" s="27">
        <f t="shared" si="1"/>
        <v>-9.300000000000004</v>
      </c>
      <c r="D17" s="27">
        <f t="shared" si="1"/>
        <v>-12.700000000000001</v>
      </c>
      <c r="E17" s="27">
        <f t="shared" si="1"/>
        <v>-20.15</v>
      </c>
      <c r="F17" s="27">
        <f t="shared" si="1"/>
        <v>5.650000000000002</v>
      </c>
      <c r="G17" s="27">
        <f t="shared" si="1"/>
        <v>-23.299999999999997</v>
      </c>
      <c r="H17" s="27">
        <f t="shared" si="1"/>
        <v>-24.150000000000002</v>
      </c>
      <c r="I17" s="24">
        <f t="shared" si="1"/>
        <v>-31.299999999999997</v>
      </c>
      <c r="J17" s="24">
        <f t="shared" si="1"/>
        <v>-12.599999999999998</v>
      </c>
      <c r="K17" s="24">
        <f t="shared" si="1"/>
        <v>-29.95</v>
      </c>
      <c r="L17" s="24">
        <f t="shared" si="1"/>
        <v>-16.3</v>
      </c>
      <c r="M17" s="24">
        <f t="shared" si="1"/>
        <v>-30.099999999999998</v>
      </c>
    </row>
    <row r="18" spans="1:13" s="23" customFormat="1" ht="12.75">
      <c r="A18" s="22" t="s">
        <v>79</v>
      </c>
      <c r="B18" s="25">
        <f aca="true" t="shared" si="2" ref="B18:M18">(B10+B17)/2</f>
        <v>-13.274999999999999</v>
      </c>
      <c r="C18" s="28">
        <f t="shared" si="2"/>
        <v>-1.6500000000000021</v>
      </c>
      <c r="D18" s="28">
        <f t="shared" si="2"/>
        <v>-5.175</v>
      </c>
      <c r="E18" s="28">
        <f t="shared" si="2"/>
        <v>-14.749999999999998</v>
      </c>
      <c r="F18" s="28">
        <f t="shared" si="2"/>
        <v>9.250000000000004</v>
      </c>
      <c r="G18" s="28">
        <f t="shared" si="2"/>
        <v>-16.724999999999998</v>
      </c>
      <c r="H18" s="28">
        <f t="shared" si="2"/>
        <v>-18.975</v>
      </c>
      <c r="I18" s="25">
        <f t="shared" si="2"/>
        <v>-13.5</v>
      </c>
      <c r="J18" s="25">
        <f t="shared" si="2"/>
        <v>-7.124999999999999</v>
      </c>
      <c r="K18" s="25">
        <f t="shared" si="2"/>
        <v>-15.174999999999999</v>
      </c>
      <c r="L18" s="25">
        <f t="shared" si="2"/>
        <v>-8.000000000000002</v>
      </c>
      <c r="M18" s="25">
        <f t="shared" si="2"/>
        <v>-16.575</v>
      </c>
    </row>
    <row r="19" spans="1:13" ht="12">
      <c r="A19" s="15" t="s">
        <v>80</v>
      </c>
      <c r="B19" s="16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</row>
    <row r="20" spans="1:13" ht="12">
      <c r="A20" s="15" t="s">
        <v>40</v>
      </c>
      <c r="B20" s="16">
        <v>5.2</v>
      </c>
      <c r="C20" s="17">
        <v>10</v>
      </c>
      <c r="D20" s="17">
        <v>1.3</v>
      </c>
      <c r="E20" s="17">
        <v>0.9</v>
      </c>
      <c r="F20" s="17">
        <v>21.1</v>
      </c>
      <c r="G20" s="17">
        <v>3.2</v>
      </c>
      <c r="H20" s="17">
        <v>4.4</v>
      </c>
      <c r="I20" s="18">
        <v>2.7</v>
      </c>
      <c r="J20" s="18">
        <v>5.5</v>
      </c>
      <c r="K20" s="18">
        <v>9.8</v>
      </c>
      <c r="L20" s="18">
        <v>6.8</v>
      </c>
      <c r="M20" s="18">
        <v>13.8</v>
      </c>
    </row>
    <row r="21" spans="1:13" ht="12">
      <c r="A21" s="15" t="s">
        <v>41</v>
      </c>
      <c r="B21" s="16">
        <v>35.7</v>
      </c>
      <c r="C21" s="17">
        <v>34.3</v>
      </c>
      <c r="D21" s="17">
        <v>41</v>
      </c>
      <c r="E21" s="17">
        <v>34.2</v>
      </c>
      <c r="F21" s="17">
        <v>41.6</v>
      </c>
      <c r="G21" s="17">
        <v>38.5</v>
      </c>
      <c r="H21" s="17">
        <v>28.6</v>
      </c>
      <c r="I21" s="18">
        <v>51.8</v>
      </c>
      <c r="J21" s="18">
        <v>40.7</v>
      </c>
      <c r="K21" s="18">
        <v>35.5</v>
      </c>
      <c r="L21" s="18">
        <v>38.1</v>
      </c>
      <c r="M21" s="18">
        <v>31.5</v>
      </c>
    </row>
    <row r="22" spans="1:13" ht="12">
      <c r="A22" s="15" t="s">
        <v>42</v>
      </c>
      <c r="B22" s="16">
        <v>40.1</v>
      </c>
      <c r="C22" s="17">
        <v>44.3</v>
      </c>
      <c r="D22" s="17">
        <v>46.1</v>
      </c>
      <c r="E22" s="17">
        <v>48</v>
      </c>
      <c r="F22" s="17">
        <v>22.3</v>
      </c>
      <c r="G22" s="17">
        <v>38.4</v>
      </c>
      <c r="H22" s="17">
        <v>42.1</v>
      </c>
      <c r="I22" s="18">
        <v>37.2</v>
      </c>
      <c r="J22" s="18">
        <v>34</v>
      </c>
      <c r="K22" s="18">
        <v>35.1</v>
      </c>
      <c r="L22" s="18">
        <v>41.1</v>
      </c>
      <c r="M22" s="18">
        <v>37.8</v>
      </c>
    </row>
    <row r="23" spans="1:13" ht="12">
      <c r="A23" s="15" t="s">
        <v>43</v>
      </c>
      <c r="B23" s="16">
        <v>11.4</v>
      </c>
      <c r="C23" s="17">
        <v>7.6</v>
      </c>
      <c r="D23" s="17">
        <v>10.4</v>
      </c>
      <c r="E23" s="17">
        <v>9.3</v>
      </c>
      <c r="F23" s="17">
        <v>15.1</v>
      </c>
      <c r="G23" s="17">
        <v>12.7</v>
      </c>
      <c r="H23" s="17">
        <v>15.2</v>
      </c>
      <c r="I23" s="18">
        <v>3.2</v>
      </c>
      <c r="J23" s="18">
        <v>10.7</v>
      </c>
      <c r="K23" s="18">
        <v>11.9</v>
      </c>
      <c r="L23" s="18">
        <v>7.3</v>
      </c>
      <c r="M23" s="18">
        <v>10.8</v>
      </c>
    </row>
    <row r="24" spans="1:13" ht="12">
      <c r="A24" s="15" t="s">
        <v>31</v>
      </c>
      <c r="B24" s="16">
        <v>7.7</v>
      </c>
      <c r="C24" s="17">
        <v>3.8</v>
      </c>
      <c r="D24" s="17">
        <v>1.2</v>
      </c>
      <c r="E24" s="17">
        <v>7.6</v>
      </c>
      <c r="F24" s="17">
        <v>0</v>
      </c>
      <c r="G24" s="17">
        <v>7.2</v>
      </c>
      <c r="H24" s="17">
        <v>9.7</v>
      </c>
      <c r="I24" s="18">
        <v>5.2</v>
      </c>
      <c r="J24" s="18">
        <v>9</v>
      </c>
      <c r="K24" s="18">
        <v>7.7</v>
      </c>
      <c r="L24" s="18">
        <v>6.7</v>
      </c>
      <c r="M24" s="18">
        <v>6.1</v>
      </c>
    </row>
    <row r="25" spans="1:13" ht="12">
      <c r="A25" s="19" t="s">
        <v>51</v>
      </c>
      <c r="B25" s="24">
        <f aca="true" t="shared" si="3" ref="B25:M25">B20+0.5*B21-0.5*B22-B23</f>
        <v>-8.4</v>
      </c>
      <c r="C25" s="27">
        <f t="shared" si="3"/>
        <v>-2.5999999999999996</v>
      </c>
      <c r="D25" s="27">
        <f t="shared" si="3"/>
        <v>-11.65</v>
      </c>
      <c r="E25" s="27">
        <f t="shared" si="3"/>
        <v>-15.3</v>
      </c>
      <c r="F25" s="27">
        <f t="shared" si="3"/>
        <v>15.650000000000007</v>
      </c>
      <c r="G25" s="27">
        <f t="shared" si="3"/>
        <v>-9.45</v>
      </c>
      <c r="H25" s="27">
        <f t="shared" si="3"/>
        <v>-17.549999999999997</v>
      </c>
      <c r="I25" s="24">
        <f t="shared" si="3"/>
        <v>6.799999999999996</v>
      </c>
      <c r="J25" s="24">
        <f t="shared" si="3"/>
        <v>-1.8499999999999979</v>
      </c>
      <c r="K25" s="24">
        <f t="shared" si="3"/>
        <v>-1.9000000000000004</v>
      </c>
      <c r="L25" s="24">
        <f t="shared" si="3"/>
        <v>-1.9999999999999991</v>
      </c>
      <c r="M25" s="24">
        <f t="shared" si="3"/>
        <v>-0.14999999999999858</v>
      </c>
    </row>
    <row r="26" spans="1:13" ht="12">
      <c r="A26" s="15" t="s">
        <v>81</v>
      </c>
      <c r="B26" s="16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</row>
    <row r="27" spans="1:13" ht="12">
      <c r="A27" s="15" t="s">
        <v>44</v>
      </c>
      <c r="B27" s="16">
        <v>12.3</v>
      </c>
      <c r="C27" s="17">
        <v>8</v>
      </c>
      <c r="D27" s="17">
        <v>8.6</v>
      </c>
      <c r="E27" s="17">
        <v>6.7</v>
      </c>
      <c r="F27" s="17">
        <v>28.5</v>
      </c>
      <c r="G27" s="17">
        <v>11.1</v>
      </c>
      <c r="H27" s="17">
        <v>11.7</v>
      </c>
      <c r="I27" s="18">
        <v>21.9</v>
      </c>
      <c r="J27" s="18">
        <v>14.4</v>
      </c>
      <c r="K27" s="18">
        <v>12.5</v>
      </c>
      <c r="L27" s="18">
        <v>14.7</v>
      </c>
      <c r="M27" s="18">
        <v>15.2</v>
      </c>
    </row>
    <row r="28" spans="1:13" ht="12">
      <c r="A28" s="15" t="s">
        <v>45</v>
      </c>
      <c r="B28" s="16">
        <v>16.7</v>
      </c>
      <c r="C28" s="17">
        <v>22.7</v>
      </c>
      <c r="D28" s="17">
        <v>12.4</v>
      </c>
      <c r="E28" s="17">
        <v>14.6</v>
      </c>
      <c r="F28" s="17">
        <v>35.8</v>
      </c>
      <c r="G28" s="17">
        <v>15.4</v>
      </c>
      <c r="H28" s="17">
        <v>12</v>
      </c>
      <c r="I28" s="18">
        <v>16.8</v>
      </c>
      <c r="J28" s="18">
        <v>21.1</v>
      </c>
      <c r="K28" s="18">
        <v>21.1</v>
      </c>
      <c r="L28" s="18">
        <v>19.7</v>
      </c>
      <c r="M28" s="18">
        <v>19.3</v>
      </c>
    </row>
    <row r="29" spans="1:13" ht="12">
      <c r="A29" s="15" t="s">
        <v>46</v>
      </c>
      <c r="B29" s="16">
        <v>9.5</v>
      </c>
      <c r="C29" s="17">
        <v>13</v>
      </c>
      <c r="D29" s="17">
        <v>15.2</v>
      </c>
      <c r="E29" s="17">
        <v>10.3</v>
      </c>
      <c r="F29" s="17">
        <v>9</v>
      </c>
      <c r="G29" s="17">
        <v>12.2</v>
      </c>
      <c r="H29" s="17">
        <v>7.7</v>
      </c>
      <c r="I29" s="18">
        <v>9.2</v>
      </c>
      <c r="J29" s="18">
        <v>9</v>
      </c>
      <c r="K29" s="18">
        <v>8.7</v>
      </c>
      <c r="L29" s="18">
        <v>10.7</v>
      </c>
      <c r="M29" s="18">
        <v>7.1</v>
      </c>
    </row>
    <row r="30" spans="1:13" ht="12">
      <c r="A30" s="15" t="s">
        <v>47</v>
      </c>
      <c r="B30" s="16">
        <v>15.7</v>
      </c>
      <c r="C30" s="17">
        <v>13.3</v>
      </c>
      <c r="D30" s="17">
        <v>19.8</v>
      </c>
      <c r="E30" s="17">
        <v>18.4</v>
      </c>
      <c r="F30" s="17">
        <v>5.1</v>
      </c>
      <c r="G30" s="17">
        <v>13.5</v>
      </c>
      <c r="H30" s="17">
        <v>19.2</v>
      </c>
      <c r="I30" s="18">
        <v>10.2</v>
      </c>
      <c r="J30" s="18">
        <v>10.7</v>
      </c>
      <c r="K30" s="18">
        <v>10.4</v>
      </c>
      <c r="L30" s="18">
        <v>14.5</v>
      </c>
      <c r="M30" s="18">
        <v>23.4</v>
      </c>
    </row>
    <row r="31" spans="1:13" ht="12">
      <c r="A31" s="15" t="s">
        <v>48</v>
      </c>
      <c r="B31" s="16">
        <v>15.4</v>
      </c>
      <c r="C31" s="17">
        <v>14.7</v>
      </c>
      <c r="D31" s="17">
        <v>10.2</v>
      </c>
      <c r="E31" s="17">
        <v>19.1</v>
      </c>
      <c r="F31" s="17">
        <v>23</v>
      </c>
      <c r="G31" s="17">
        <v>15.9</v>
      </c>
      <c r="H31" s="17">
        <v>17.1</v>
      </c>
      <c r="I31" s="18">
        <v>9.3</v>
      </c>
      <c r="J31" s="18">
        <v>15.7</v>
      </c>
      <c r="K31" s="18">
        <v>8.3</v>
      </c>
      <c r="L31" s="18">
        <v>14.8</v>
      </c>
      <c r="M31" s="18">
        <v>8.5</v>
      </c>
    </row>
    <row r="32" spans="1:13" ht="12">
      <c r="A32" s="15" t="s">
        <v>49</v>
      </c>
      <c r="B32" s="16">
        <v>10.5</v>
      </c>
      <c r="C32" s="17">
        <v>8</v>
      </c>
      <c r="D32" s="17">
        <v>10.3</v>
      </c>
      <c r="E32" s="17">
        <v>10.4</v>
      </c>
      <c r="F32" s="17">
        <v>12.6</v>
      </c>
      <c r="G32" s="17">
        <v>12.9</v>
      </c>
      <c r="H32" s="17">
        <v>11.2</v>
      </c>
      <c r="I32" s="18">
        <v>5.7</v>
      </c>
      <c r="J32" s="18">
        <v>10</v>
      </c>
      <c r="K32" s="18">
        <v>13.7</v>
      </c>
      <c r="L32" s="18">
        <v>9.6</v>
      </c>
      <c r="M32" s="18">
        <v>8.9</v>
      </c>
    </row>
    <row r="33" spans="1:13" ht="12">
      <c r="A33" s="15" t="s">
        <v>50</v>
      </c>
      <c r="B33" s="16">
        <v>25.6</v>
      </c>
      <c r="C33" s="17">
        <v>23.5</v>
      </c>
      <c r="D33" s="17">
        <v>28.8</v>
      </c>
      <c r="E33" s="17">
        <v>29.3</v>
      </c>
      <c r="F33" s="17">
        <v>0</v>
      </c>
      <c r="G33" s="17">
        <v>22.9</v>
      </c>
      <c r="H33" s="17">
        <v>26.4</v>
      </c>
      <c r="I33" s="18">
        <v>33.3</v>
      </c>
      <c r="J33" s="18">
        <v>24</v>
      </c>
      <c r="K33" s="18">
        <v>33.9</v>
      </c>
      <c r="L33" s="18">
        <v>21.8</v>
      </c>
      <c r="M33" s="18">
        <v>20.7</v>
      </c>
    </row>
    <row r="34" spans="1:13" ht="12">
      <c r="A34" s="19" t="s">
        <v>51</v>
      </c>
      <c r="B34" s="24">
        <f aca="true" t="shared" si="4" ref="B34:M34">B27+B28+0.5*B29-0.5*B30-B31-B32</f>
        <v>0</v>
      </c>
      <c r="C34" s="27">
        <f t="shared" si="4"/>
        <v>7.850000000000005</v>
      </c>
      <c r="D34" s="27">
        <f t="shared" si="4"/>
        <v>-1.7999999999999972</v>
      </c>
      <c r="E34" s="27">
        <f t="shared" si="4"/>
        <v>-12.249999999999998</v>
      </c>
      <c r="F34" s="27">
        <f t="shared" si="4"/>
        <v>30.65</v>
      </c>
      <c r="G34" s="27">
        <f t="shared" si="4"/>
        <v>-2.9499999999999993</v>
      </c>
      <c r="H34" s="27">
        <f t="shared" si="4"/>
        <v>-10.349999999999998</v>
      </c>
      <c r="I34" s="24">
        <f t="shared" si="4"/>
        <v>23.200000000000003</v>
      </c>
      <c r="J34" s="24">
        <f t="shared" si="4"/>
        <v>8.95</v>
      </c>
      <c r="K34" s="24">
        <f t="shared" si="4"/>
        <v>10.75</v>
      </c>
      <c r="L34" s="24">
        <f t="shared" si="4"/>
        <v>8.1</v>
      </c>
      <c r="M34" s="24">
        <f t="shared" si="4"/>
        <v>8.949999999999998</v>
      </c>
    </row>
    <row r="35" spans="1:13" s="23" customFormat="1" ht="12.75">
      <c r="A35" s="22" t="s">
        <v>82</v>
      </c>
      <c r="B35" s="25">
        <f aca="true" t="shared" si="5" ref="B35:M35">(B25+B34)/2</f>
        <v>-4.2</v>
      </c>
      <c r="C35" s="28">
        <f t="shared" si="5"/>
        <v>2.6250000000000027</v>
      </c>
      <c r="D35" s="28">
        <f t="shared" si="5"/>
        <v>-6.724999999999999</v>
      </c>
      <c r="E35" s="28">
        <f t="shared" si="5"/>
        <v>-13.774999999999999</v>
      </c>
      <c r="F35" s="28">
        <f t="shared" si="5"/>
        <v>23.150000000000002</v>
      </c>
      <c r="G35" s="28">
        <f t="shared" si="5"/>
        <v>-6.199999999999999</v>
      </c>
      <c r="H35" s="28">
        <f t="shared" si="5"/>
        <v>-13.949999999999998</v>
      </c>
      <c r="I35" s="25">
        <f t="shared" si="5"/>
        <v>15</v>
      </c>
      <c r="J35" s="25">
        <f t="shared" si="5"/>
        <v>3.5500000000000007</v>
      </c>
      <c r="K35" s="25">
        <f t="shared" si="5"/>
        <v>4.425</v>
      </c>
      <c r="L35" s="25">
        <f t="shared" si="5"/>
        <v>3.0500000000000003</v>
      </c>
      <c r="M35" s="25">
        <f t="shared" si="5"/>
        <v>4.3999999999999995</v>
      </c>
    </row>
    <row r="36" spans="1:13" ht="12">
      <c r="A36" s="15" t="s">
        <v>83</v>
      </c>
      <c r="B36" s="16"/>
      <c r="C36" s="17"/>
      <c r="D36" s="17"/>
      <c r="E36" s="17"/>
      <c r="F36" s="17"/>
      <c r="G36" s="17"/>
      <c r="H36" s="17"/>
      <c r="I36" s="18"/>
      <c r="J36" s="18"/>
      <c r="K36" s="18"/>
      <c r="L36" s="18"/>
      <c r="M36" s="18"/>
    </row>
    <row r="37" spans="1:13" ht="12">
      <c r="A37" s="15" t="s">
        <v>33</v>
      </c>
      <c r="B37" s="16">
        <v>33</v>
      </c>
      <c r="C37" s="17">
        <v>43.9</v>
      </c>
      <c r="D37" s="17">
        <v>39.2</v>
      </c>
      <c r="E37" s="17">
        <v>30.2</v>
      </c>
      <c r="F37" s="17">
        <v>33.9</v>
      </c>
      <c r="G37" s="17">
        <v>33</v>
      </c>
      <c r="H37" s="17">
        <v>27.6</v>
      </c>
      <c r="I37" s="18">
        <v>29.5</v>
      </c>
      <c r="J37" s="18">
        <v>38.5</v>
      </c>
      <c r="K37" s="18">
        <v>44.4</v>
      </c>
      <c r="L37" s="18">
        <v>26.6</v>
      </c>
      <c r="M37" s="18">
        <v>38.4</v>
      </c>
    </row>
    <row r="38" spans="1:13" ht="12">
      <c r="A38" s="15" t="s">
        <v>34</v>
      </c>
      <c r="B38" s="16">
        <v>48.7</v>
      </c>
      <c r="C38" s="17">
        <v>37.7</v>
      </c>
      <c r="D38" s="17">
        <v>50.4</v>
      </c>
      <c r="E38" s="17">
        <v>54.2</v>
      </c>
      <c r="F38" s="17">
        <v>48.8</v>
      </c>
      <c r="G38" s="17">
        <v>46</v>
      </c>
      <c r="H38" s="17">
        <v>52.4</v>
      </c>
      <c r="I38" s="18">
        <v>55.7</v>
      </c>
      <c r="J38" s="18">
        <v>45</v>
      </c>
      <c r="K38" s="18">
        <v>38</v>
      </c>
      <c r="L38" s="18">
        <v>55</v>
      </c>
      <c r="M38" s="18">
        <v>37</v>
      </c>
    </row>
    <row r="39" spans="1:13" ht="12">
      <c r="A39" s="15" t="s">
        <v>35</v>
      </c>
      <c r="B39" s="16">
        <v>8.1</v>
      </c>
      <c r="C39" s="17">
        <v>12</v>
      </c>
      <c r="D39" s="17">
        <v>6.2</v>
      </c>
      <c r="E39" s="17">
        <v>9.4</v>
      </c>
      <c r="F39" s="17">
        <v>10.7</v>
      </c>
      <c r="G39" s="17">
        <v>6.8</v>
      </c>
      <c r="H39" s="17">
        <v>8.8</v>
      </c>
      <c r="I39" s="18">
        <v>8.7</v>
      </c>
      <c r="J39" s="18">
        <v>6.4</v>
      </c>
      <c r="K39" s="18">
        <v>4.7</v>
      </c>
      <c r="L39" s="18">
        <v>7.9</v>
      </c>
      <c r="M39" s="18">
        <v>9.8</v>
      </c>
    </row>
    <row r="40" spans="1:13" ht="12">
      <c r="A40" s="15" t="s">
        <v>36</v>
      </c>
      <c r="B40" s="16">
        <v>2.8</v>
      </c>
      <c r="C40" s="17">
        <v>4.1</v>
      </c>
      <c r="D40" s="17">
        <v>0</v>
      </c>
      <c r="E40" s="17">
        <v>2.2</v>
      </c>
      <c r="F40" s="17">
        <v>0</v>
      </c>
      <c r="G40" s="17">
        <v>2.9</v>
      </c>
      <c r="H40" s="17">
        <v>3.2</v>
      </c>
      <c r="I40" s="18">
        <v>0</v>
      </c>
      <c r="J40" s="18">
        <v>2.3</v>
      </c>
      <c r="K40" s="18">
        <v>3.7</v>
      </c>
      <c r="L40" s="18">
        <v>1.3</v>
      </c>
      <c r="M40" s="18">
        <v>8.7</v>
      </c>
    </row>
    <row r="41" spans="1:13" ht="12">
      <c r="A41" s="15" t="s">
        <v>32</v>
      </c>
      <c r="B41" s="16">
        <v>7.3</v>
      </c>
      <c r="C41" s="17">
        <v>2.3</v>
      </c>
      <c r="D41" s="17">
        <v>4.3</v>
      </c>
      <c r="E41" s="17">
        <v>4</v>
      </c>
      <c r="F41" s="17">
        <v>6.6</v>
      </c>
      <c r="G41" s="17">
        <v>11.2</v>
      </c>
      <c r="H41" s="17">
        <v>7.9</v>
      </c>
      <c r="I41" s="18">
        <v>6.1</v>
      </c>
      <c r="J41" s="18">
        <v>7.8</v>
      </c>
      <c r="K41" s="18">
        <v>9.2</v>
      </c>
      <c r="L41" s="18">
        <v>9.2</v>
      </c>
      <c r="M41" s="18">
        <v>6</v>
      </c>
    </row>
    <row r="42" spans="1:13" ht="12">
      <c r="A42" s="19" t="s">
        <v>51</v>
      </c>
      <c r="B42" s="24">
        <f aca="true" t="shared" si="6" ref="B42:M42">B37+0.5*B38-0.5*B39-B40</f>
        <v>50.50000000000001</v>
      </c>
      <c r="C42" s="27">
        <f t="shared" si="6"/>
        <v>52.65</v>
      </c>
      <c r="D42" s="27">
        <f t="shared" si="6"/>
        <v>61.300000000000004</v>
      </c>
      <c r="E42" s="27">
        <f t="shared" si="6"/>
        <v>50.39999999999999</v>
      </c>
      <c r="F42" s="27">
        <f t="shared" si="6"/>
        <v>52.949999999999996</v>
      </c>
      <c r="G42" s="27">
        <f t="shared" si="6"/>
        <v>49.7</v>
      </c>
      <c r="H42" s="27">
        <f t="shared" si="6"/>
        <v>46.199999999999996</v>
      </c>
      <c r="I42" s="24">
        <f t="shared" si="6"/>
        <v>53</v>
      </c>
      <c r="J42" s="24">
        <f t="shared" si="6"/>
        <v>55.5</v>
      </c>
      <c r="K42" s="24">
        <f t="shared" si="6"/>
        <v>57.349999999999994</v>
      </c>
      <c r="L42" s="24">
        <f t="shared" si="6"/>
        <v>48.85</v>
      </c>
      <c r="M42" s="24">
        <f t="shared" si="6"/>
        <v>43.3</v>
      </c>
    </row>
    <row r="43" spans="1:13" ht="12">
      <c r="A43" s="15" t="s">
        <v>84</v>
      </c>
      <c r="B43" s="16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18"/>
    </row>
    <row r="44" spans="1:13" ht="12">
      <c r="A44" s="15" t="s">
        <v>33</v>
      </c>
      <c r="B44" s="16">
        <v>34.4</v>
      </c>
      <c r="C44" s="17">
        <v>43.7</v>
      </c>
      <c r="D44" s="17">
        <v>45.9</v>
      </c>
      <c r="E44" s="17">
        <v>33.9</v>
      </c>
      <c r="F44" s="17">
        <v>36.8</v>
      </c>
      <c r="G44" s="17">
        <v>34.7</v>
      </c>
      <c r="H44" s="17">
        <v>29.6</v>
      </c>
      <c r="I44" s="18">
        <v>35.1</v>
      </c>
      <c r="J44" s="18">
        <v>32.4</v>
      </c>
      <c r="K44" s="18">
        <v>47.7</v>
      </c>
      <c r="L44" s="18">
        <v>36.1</v>
      </c>
      <c r="M44" s="18">
        <v>39</v>
      </c>
    </row>
    <row r="45" spans="1:13" ht="12">
      <c r="A45" s="15" t="s">
        <v>34</v>
      </c>
      <c r="B45" s="16">
        <v>45.5</v>
      </c>
      <c r="C45" s="17">
        <v>38</v>
      </c>
      <c r="D45" s="17">
        <v>44.2</v>
      </c>
      <c r="E45" s="17">
        <v>49.6</v>
      </c>
      <c r="F45" s="17">
        <v>57.7</v>
      </c>
      <c r="G45" s="17">
        <v>47.2</v>
      </c>
      <c r="H45" s="17">
        <v>48.9</v>
      </c>
      <c r="I45" s="18">
        <v>43.8</v>
      </c>
      <c r="J45" s="18">
        <v>43.6</v>
      </c>
      <c r="K45" s="18">
        <v>35.2</v>
      </c>
      <c r="L45" s="18">
        <v>41.5</v>
      </c>
      <c r="M45" s="18">
        <v>38</v>
      </c>
    </row>
    <row r="46" spans="1:13" ht="12">
      <c r="A46" s="15" t="s">
        <v>35</v>
      </c>
      <c r="B46" s="16">
        <v>7.3</v>
      </c>
      <c r="C46" s="17">
        <v>4.8</v>
      </c>
      <c r="D46" s="17">
        <v>3.2</v>
      </c>
      <c r="E46" s="17">
        <v>7.6</v>
      </c>
      <c r="F46" s="17">
        <v>5.4</v>
      </c>
      <c r="G46" s="17">
        <v>6.7</v>
      </c>
      <c r="H46" s="17">
        <v>7.4</v>
      </c>
      <c r="I46" s="18">
        <v>6.8</v>
      </c>
      <c r="J46" s="18">
        <v>8</v>
      </c>
      <c r="K46" s="18">
        <v>2.9</v>
      </c>
      <c r="L46" s="18">
        <v>13.2</v>
      </c>
      <c r="M46" s="18">
        <v>6.7</v>
      </c>
    </row>
    <row r="47" spans="1:13" ht="12">
      <c r="A47" s="15" t="s">
        <v>36</v>
      </c>
      <c r="B47" s="16">
        <v>3.1</v>
      </c>
      <c r="C47" s="17">
        <v>4.5</v>
      </c>
      <c r="D47" s="17">
        <v>1</v>
      </c>
      <c r="E47" s="17">
        <v>3.4</v>
      </c>
      <c r="F47" s="17">
        <v>0</v>
      </c>
      <c r="G47" s="17">
        <v>1.5</v>
      </c>
      <c r="H47" s="17">
        <v>3.2</v>
      </c>
      <c r="I47" s="18">
        <v>2.7</v>
      </c>
      <c r="J47" s="18">
        <v>2.8</v>
      </c>
      <c r="K47" s="18">
        <v>0</v>
      </c>
      <c r="L47" s="18">
        <v>4.2</v>
      </c>
      <c r="M47" s="18">
        <v>8.7</v>
      </c>
    </row>
    <row r="48" spans="1:13" ht="12">
      <c r="A48" s="15" t="s">
        <v>32</v>
      </c>
      <c r="B48" s="16">
        <v>9.7</v>
      </c>
      <c r="C48" s="17">
        <v>9</v>
      </c>
      <c r="D48" s="17">
        <v>5.7</v>
      </c>
      <c r="E48" s="17">
        <v>5.6</v>
      </c>
      <c r="F48" s="17">
        <v>0</v>
      </c>
      <c r="G48" s="17">
        <v>9.9</v>
      </c>
      <c r="H48" s="17">
        <v>10.9</v>
      </c>
      <c r="I48" s="18">
        <v>11.6</v>
      </c>
      <c r="J48" s="18">
        <v>13.2</v>
      </c>
      <c r="K48" s="18">
        <v>14.2</v>
      </c>
      <c r="L48" s="18">
        <v>5</v>
      </c>
      <c r="M48" s="18">
        <v>7.7</v>
      </c>
    </row>
    <row r="49" spans="1:13" ht="12">
      <c r="A49" s="19" t="s">
        <v>51</v>
      </c>
      <c r="B49" s="24">
        <f aca="true" t="shared" si="7" ref="B49:M49">B44+0.5*B45-0.5*B46-B47</f>
        <v>50.4</v>
      </c>
      <c r="C49" s="27">
        <f t="shared" si="7"/>
        <v>55.800000000000004</v>
      </c>
      <c r="D49" s="27">
        <f t="shared" si="7"/>
        <v>65.4</v>
      </c>
      <c r="E49" s="27">
        <f t="shared" si="7"/>
        <v>51.50000000000001</v>
      </c>
      <c r="F49" s="27">
        <f t="shared" si="7"/>
        <v>62.95</v>
      </c>
      <c r="G49" s="27">
        <f t="shared" si="7"/>
        <v>53.45</v>
      </c>
      <c r="H49" s="27">
        <f t="shared" si="7"/>
        <v>47.14999999999999</v>
      </c>
      <c r="I49" s="24">
        <f t="shared" si="7"/>
        <v>50.9</v>
      </c>
      <c r="J49" s="24">
        <f t="shared" si="7"/>
        <v>47.400000000000006</v>
      </c>
      <c r="K49" s="24">
        <f t="shared" si="7"/>
        <v>63.85000000000001</v>
      </c>
      <c r="L49" s="24">
        <f t="shared" si="7"/>
        <v>46.05</v>
      </c>
      <c r="M49" s="24">
        <f t="shared" si="7"/>
        <v>45.95</v>
      </c>
    </row>
    <row r="50" spans="1:13" ht="12">
      <c r="A50" s="15" t="s">
        <v>85</v>
      </c>
      <c r="B50" s="16"/>
      <c r="C50" s="17"/>
      <c r="D50" s="17"/>
      <c r="E50" s="17"/>
      <c r="F50" s="17"/>
      <c r="G50" s="17"/>
      <c r="H50" s="17"/>
      <c r="I50" s="18"/>
      <c r="J50" s="18"/>
      <c r="K50" s="18"/>
      <c r="L50" s="18"/>
      <c r="M50" s="18"/>
    </row>
    <row r="51" spans="1:13" ht="12">
      <c r="A51" s="15" t="s">
        <v>33</v>
      </c>
      <c r="B51" s="16">
        <v>33.7</v>
      </c>
      <c r="C51" s="17">
        <v>34.2</v>
      </c>
      <c r="D51" s="17">
        <v>32.5</v>
      </c>
      <c r="E51" s="17">
        <v>38.5</v>
      </c>
      <c r="F51" s="17">
        <v>36.8</v>
      </c>
      <c r="G51" s="17">
        <v>32.7</v>
      </c>
      <c r="H51" s="17">
        <v>32.4</v>
      </c>
      <c r="I51" s="18">
        <v>47.3</v>
      </c>
      <c r="J51" s="18">
        <v>33.2</v>
      </c>
      <c r="K51" s="18">
        <v>38.2</v>
      </c>
      <c r="L51" s="18">
        <v>24.2</v>
      </c>
      <c r="M51" s="18">
        <v>28.5</v>
      </c>
    </row>
    <row r="52" spans="1:13" ht="12">
      <c r="A52" s="15" t="s">
        <v>34</v>
      </c>
      <c r="B52" s="16">
        <v>45.7</v>
      </c>
      <c r="C52" s="17">
        <v>53.6</v>
      </c>
      <c r="D52" s="17">
        <v>46.4</v>
      </c>
      <c r="E52" s="17">
        <v>46.4</v>
      </c>
      <c r="F52" s="17">
        <v>42</v>
      </c>
      <c r="G52" s="17">
        <v>46.5</v>
      </c>
      <c r="H52" s="17">
        <v>44.4</v>
      </c>
      <c r="I52" s="18">
        <v>45.7</v>
      </c>
      <c r="J52" s="18">
        <v>42.9</v>
      </c>
      <c r="K52" s="18">
        <v>44.6</v>
      </c>
      <c r="L52" s="18">
        <v>52.4</v>
      </c>
      <c r="M52" s="18">
        <v>47.1</v>
      </c>
    </row>
    <row r="53" spans="1:13" ht="12">
      <c r="A53" s="15" t="s">
        <v>35</v>
      </c>
      <c r="B53" s="16">
        <v>8.9</v>
      </c>
      <c r="C53" s="17">
        <v>6.1</v>
      </c>
      <c r="D53" s="17">
        <v>11.3</v>
      </c>
      <c r="E53" s="17">
        <v>5.7</v>
      </c>
      <c r="F53" s="17">
        <v>15.4</v>
      </c>
      <c r="G53" s="17">
        <v>10.6</v>
      </c>
      <c r="H53" s="17">
        <v>9.1</v>
      </c>
      <c r="I53" s="18">
        <v>5.1</v>
      </c>
      <c r="J53" s="18">
        <v>10.6</v>
      </c>
      <c r="K53" s="18">
        <v>7</v>
      </c>
      <c r="L53" s="18">
        <v>13.5</v>
      </c>
      <c r="M53" s="18">
        <v>5.9</v>
      </c>
    </row>
    <row r="54" spans="1:13" ht="12">
      <c r="A54" s="15" t="s">
        <v>36</v>
      </c>
      <c r="B54" s="16">
        <v>2.4</v>
      </c>
      <c r="C54" s="17">
        <v>0</v>
      </c>
      <c r="D54" s="17">
        <v>5.1</v>
      </c>
      <c r="E54" s="17">
        <v>1.9</v>
      </c>
      <c r="F54" s="17">
        <v>0</v>
      </c>
      <c r="G54" s="17">
        <v>3.1</v>
      </c>
      <c r="H54" s="17">
        <v>2.5</v>
      </c>
      <c r="I54" s="18">
        <v>0</v>
      </c>
      <c r="J54" s="18">
        <v>1.4</v>
      </c>
      <c r="K54" s="18">
        <v>0.8</v>
      </c>
      <c r="L54" s="18">
        <v>2.5</v>
      </c>
      <c r="M54" s="18">
        <v>8.1</v>
      </c>
    </row>
    <row r="55" spans="1:13" ht="12">
      <c r="A55" s="15" t="s">
        <v>32</v>
      </c>
      <c r="B55" s="16">
        <v>9.2</v>
      </c>
      <c r="C55" s="17">
        <v>6.2</v>
      </c>
      <c r="D55" s="17">
        <v>4.8</v>
      </c>
      <c r="E55" s="17">
        <v>7.5</v>
      </c>
      <c r="F55" s="17">
        <v>5.7</v>
      </c>
      <c r="G55" s="17">
        <v>7.1</v>
      </c>
      <c r="H55" s="17">
        <v>11.6</v>
      </c>
      <c r="I55" s="18">
        <v>2</v>
      </c>
      <c r="J55" s="18">
        <v>11.9</v>
      </c>
      <c r="K55" s="18">
        <v>9.4</v>
      </c>
      <c r="L55" s="18">
        <v>7.4</v>
      </c>
      <c r="M55" s="18">
        <v>10.5</v>
      </c>
    </row>
    <row r="56" spans="1:13" ht="12">
      <c r="A56" s="19" t="s">
        <v>51</v>
      </c>
      <c r="B56" s="24">
        <f aca="true" t="shared" si="8" ref="B56:M56">B51+0.5*B52-0.5*B53-B54</f>
        <v>49.7</v>
      </c>
      <c r="C56" s="27">
        <f t="shared" si="8"/>
        <v>57.95</v>
      </c>
      <c r="D56" s="27">
        <f t="shared" si="8"/>
        <v>44.95</v>
      </c>
      <c r="E56" s="27">
        <f t="shared" si="8"/>
        <v>56.95</v>
      </c>
      <c r="F56" s="27">
        <f t="shared" si="8"/>
        <v>50.099999999999994</v>
      </c>
      <c r="G56" s="27">
        <f t="shared" si="8"/>
        <v>47.550000000000004</v>
      </c>
      <c r="H56" s="27">
        <f t="shared" si="8"/>
        <v>47.55</v>
      </c>
      <c r="I56" s="24">
        <f t="shared" si="8"/>
        <v>67.60000000000001</v>
      </c>
      <c r="J56" s="24">
        <f t="shared" si="8"/>
        <v>47.95000000000001</v>
      </c>
      <c r="K56" s="24">
        <f t="shared" si="8"/>
        <v>56.2</v>
      </c>
      <c r="L56" s="24">
        <f t="shared" si="8"/>
        <v>41.15</v>
      </c>
      <c r="M56" s="24">
        <f t="shared" si="8"/>
        <v>40.99999999999999</v>
      </c>
    </row>
    <row r="57" spans="1:13" s="23" customFormat="1" ht="25.5">
      <c r="A57" s="30" t="s">
        <v>86</v>
      </c>
      <c r="B57" s="32">
        <f aca="true" t="shared" si="9" ref="B57:M57">(B42+B49+B56)/3</f>
        <v>50.20000000000001</v>
      </c>
      <c r="C57" s="33">
        <f t="shared" si="9"/>
        <v>55.46666666666667</v>
      </c>
      <c r="D57" s="33">
        <f t="shared" si="9"/>
        <v>57.216666666666676</v>
      </c>
      <c r="E57" s="33">
        <f t="shared" si="9"/>
        <v>52.95000000000001</v>
      </c>
      <c r="F57" s="33">
        <f t="shared" si="9"/>
        <v>55.333333333333336</v>
      </c>
      <c r="G57" s="33">
        <f t="shared" si="9"/>
        <v>50.23333333333334</v>
      </c>
      <c r="H57" s="33">
        <f t="shared" si="9"/>
        <v>46.96666666666666</v>
      </c>
      <c r="I57" s="32">
        <f t="shared" si="9"/>
        <v>57.166666666666664</v>
      </c>
      <c r="J57" s="32">
        <f t="shared" si="9"/>
        <v>50.28333333333334</v>
      </c>
      <c r="K57" s="32">
        <f t="shared" si="9"/>
        <v>59.13333333333333</v>
      </c>
      <c r="L57" s="32">
        <f t="shared" si="9"/>
        <v>45.35</v>
      </c>
      <c r="M57" s="32">
        <f t="shared" si="9"/>
        <v>43.416666666666664</v>
      </c>
    </row>
    <row r="58" spans="1:13" s="21" customFormat="1" ht="14.25">
      <c r="A58" s="20" t="s">
        <v>87</v>
      </c>
      <c r="B58" s="26">
        <f aca="true" t="shared" si="10" ref="B58:M58">(B18+B35+B57)/3</f>
        <v>10.908333333333337</v>
      </c>
      <c r="C58" s="29">
        <f t="shared" si="10"/>
        <v>18.81388888888889</v>
      </c>
      <c r="D58" s="29">
        <f t="shared" si="10"/>
        <v>15.10555555555556</v>
      </c>
      <c r="E58" s="29">
        <f t="shared" si="10"/>
        <v>8.141666666666671</v>
      </c>
      <c r="F58" s="29">
        <f t="shared" si="10"/>
        <v>29.24444444444445</v>
      </c>
      <c r="G58" s="29">
        <f t="shared" si="10"/>
        <v>9.102777777777781</v>
      </c>
      <c r="H58" s="29">
        <f t="shared" si="10"/>
        <v>4.6805555555555545</v>
      </c>
      <c r="I58" s="26">
        <f t="shared" si="10"/>
        <v>19.555555555555554</v>
      </c>
      <c r="J58" s="26">
        <f t="shared" si="10"/>
        <v>15.569444444444448</v>
      </c>
      <c r="K58" s="26">
        <f t="shared" si="10"/>
        <v>16.127777777777776</v>
      </c>
      <c r="L58" s="26">
        <f t="shared" si="10"/>
        <v>13.466666666666667</v>
      </c>
      <c r="M58" s="26">
        <f t="shared" si="10"/>
        <v>10.413888888888888</v>
      </c>
    </row>
  </sheetData>
  <sheetProtection/>
  <mergeCells count="1">
    <mergeCell ref="C1:M1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rowBreaks count="1" manualBreakCount="1"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2011-03-24T15:57:28Z</cp:lastPrinted>
  <dcterms:created xsi:type="dcterms:W3CDTF">2007-10-26T13:43:07Z</dcterms:created>
  <dcterms:modified xsi:type="dcterms:W3CDTF">2011-11-09T11:26:00Z</dcterms:modified>
  <cp:category/>
  <cp:version/>
  <cp:contentType/>
  <cp:contentStatus/>
</cp:coreProperties>
</file>